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0" yWindow="15" windowWidth="15195" windowHeight="8955"/>
  </bookViews>
  <sheets>
    <sheet name="19.59_2015" sheetId="1" r:id="rId1"/>
  </sheets>
  <definedNames>
    <definedName name="_xlnm.Print_Area" localSheetId="0">'19.59_2015'!$A$1:$Y$73</definedName>
  </definedNames>
  <calcPr calcId="152511"/>
</workbook>
</file>

<file path=xl/calcChain.xml><?xml version="1.0" encoding="utf-8"?>
<calcChain xmlns="http://schemas.openxmlformats.org/spreadsheetml/2006/main">
  <c r="B71" i="1" l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4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K15" i="1" s="1"/>
  <c r="J56" i="1"/>
  <c r="J15" i="1" s="1"/>
  <c r="I56" i="1"/>
  <c r="H56" i="1"/>
  <c r="G56" i="1"/>
  <c r="F56" i="1"/>
  <c r="E56" i="1"/>
  <c r="D56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1" i="1"/>
  <c r="C20" i="1"/>
  <c r="C19" i="1"/>
  <c r="C18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1" i="1"/>
  <c r="B20" i="1"/>
  <c r="B19" i="1"/>
  <c r="B18" i="1"/>
  <c r="B56" i="1" l="1"/>
  <c r="U15" i="1"/>
  <c r="P15" i="1"/>
  <c r="X15" i="1"/>
  <c r="H15" i="1"/>
  <c r="T15" i="1"/>
  <c r="G15" i="1"/>
  <c r="O15" i="1"/>
  <c r="V15" i="1"/>
  <c r="S15" i="1"/>
  <c r="W15" i="1"/>
  <c r="F15" i="1"/>
  <c r="N15" i="1"/>
  <c r="R15" i="1"/>
  <c r="M15" i="1"/>
  <c r="Y15" i="1"/>
  <c r="E15" i="1"/>
  <c r="I15" i="1"/>
  <c r="Q15" i="1"/>
  <c r="C56" i="1"/>
  <c r="B17" i="1"/>
  <c r="C17" i="1"/>
  <c r="C23" i="1"/>
  <c r="L15" i="1"/>
  <c r="D15" i="1"/>
  <c r="B23" i="1"/>
  <c r="C15" i="1" l="1"/>
  <c r="B15" i="1"/>
</calcChain>
</file>

<file path=xl/sharedStrings.xml><?xml version="1.0" encoding="utf-8"?>
<sst xmlns="http://schemas.openxmlformats.org/spreadsheetml/2006/main" count="98" uniqueCount="73">
  <si>
    <t>OTB</t>
  </si>
  <si>
    <t>AE</t>
  </si>
  <si>
    <t>M.L.</t>
  </si>
  <si>
    <t>S/B</t>
  </si>
  <si>
    <t>19.59 Programa de Planificación Familiar, Consultas por Delegación y Método Anticonceptivo</t>
  </si>
  <si>
    <t>Delegación</t>
  </si>
  <si>
    <t>Total</t>
  </si>
  <si>
    <t>Metodo Anticonceptivo</t>
  </si>
  <si>
    <t>Diu</t>
  </si>
  <si>
    <t>Hormonal</t>
  </si>
  <si>
    <t>Vasectomia</t>
  </si>
  <si>
    <t>Preservativos</t>
  </si>
  <si>
    <t>Oral</t>
  </si>
  <si>
    <t>Inyectable</t>
  </si>
  <si>
    <t>Implante</t>
  </si>
  <si>
    <t>Transdermico</t>
  </si>
  <si>
    <t>Tradicional</t>
  </si>
  <si>
    <t>1a. Vez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</si>
  <si>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</si>
  <si>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</si>
  <si>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</si>
  <si>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</si>
  <si>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</si>
  <si>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</si>
  <si>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</si>
  <si>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</si>
  <si>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</si>
  <si>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</si>
  <si>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</si>
  <si>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</si>
  <si>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</si>
  <si>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</si>
  <si>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</si>
  <si>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</si>
  <si>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</si>
  <si>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</si>
  <si>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</si>
  <si>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</si>
  <si>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</si>
  <si>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</si>
  <si>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</si>
  <si>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</si>
  <si>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</si>
  <si>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</si>
  <si>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</si>
  <si>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</si>
  <si>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</si>
  <si>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</si>
  <si>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</si>
  <si>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</si>
  <si>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</si>
  <si>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</si>
  <si>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</si>
  <si>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</si>
  <si>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</si>
  <si>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</si>
  <si>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</si>
  <si>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</si>
  <si>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</si>
  <si>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</si>
  <si>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</si>
  <si>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</si>
  <si>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</si>
  <si>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</si>
  <si>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</si>
  <si>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</si>
  <si>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</si>
  <si>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</si>
  <si>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</si>
  <si>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C.M.N. "20 de Noviembre"</t>
  </si>
  <si>
    <t>Fuente: Informe Mensual de Actividades de las Subdelegaciones Medicas</t>
  </si>
  <si>
    <t>H.R. "Pdte. Benito Juárez"</t>
  </si>
  <si>
    <t>Anuario Estadistico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</si>
</sst>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2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Soberana Sans Light"/>
      <family val="3"/>
    </font>
    <font>
      <b/>
      <sz val="11"/>
      <color indexed="8"/>
      <name val="Arial"/>
      <family val="2"/>
    </font>
    <font>
      <b/>
      <sz val="14"/>
      <color indexed="8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1"/>
      <color indexed="8"/>
      <name val="Soberana Sans Light"/>
      <family val="3"/>
    </font>
    <font>
      <sz val="11"/>
      <color indexed="8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3" fontId="1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1" fillId="0" borderId="0"/>
    <xf numFmtId="0" fontId="21" fillId="0" borderId="0"/>
    <xf numFmtId="0" fontId="21" fillId="0" borderId="0"/>
  </cellStyleXfs>
  <cellXfs count="34">
    <xf numFmtId="0" fontId="0" fillId="0" borderId="0" xfId="0"/>
    <xf numFmtId="0" fontId="19" fillId="0" borderId="0" xfId="0" applyFont="1"/>
    <xf numFmtId="0" fontId="20" fillId="0" borderId="0" xfId="0" applyFont="1"/>
    <xf numFmtId="0" fontId="19" fillId="0" borderId="0" xfId="0" applyFont="1" applyBorder="1"/>
    <xf numFmtId="0" fontId="22" fillId="0" borderId="0" xfId="0" applyFont="1" applyBorder="1"/>
    <xf numFmtId="3" fontId="23" fillId="0" borderId="0" xfId="32" applyNumberFormat="1" applyFont="1" applyBorder="1"/>
    <xf numFmtId="0" fontId="20" fillId="0" borderId="0" xfId="0" applyFont="1" applyBorder="1"/>
    <xf numFmtId="0" fontId="0" fillId="0" borderId="0" xfId="0" applyBorder="1"/>
    <xf numFmtId="3" fontId="22" fillId="0" borderId="0" xfId="32" applyNumberFormat="1" applyFont="1" applyBorder="1"/>
    <xf numFmtId="0" fontId="18" fillId="0" borderId="0" xfId="0" applyFont="1" applyAlignment="1">
      <alignment horizontal="right"/>
    </xf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7" fillId="0" borderId="0" xfId="44" applyFont="1" applyAlignment="1" applyProtection="1">
      <alignment horizontal="left"/>
    </xf>
    <xf numFmtId="0" fontId="28" fillId="0" borderId="0" xfId="44" applyFont="1"/>
    <xf numFmtId="0" fontId="28" fillId="0" borderId="0" xfId="44" applyFont="1" applyAlignment="1" applyProtection="1">
      <alignment horizontal="left"/>
    </xf>
    <xf numFmtId="0" fontId="28" fillId="0" borderId="0" xfId="44" applyFont="1" applyFill="1" applyAlignment="1" applyProtection="1">
      <alignment horizontal="left"/>
    </xf>
    <xf numFmtId="0" fontId="28" fillId="0" borderId="0" xfId="44" applyFont="1" applyBorder="1" applyAlignment="1" applyProtection="1">
      <alignment horizontal="left"/>
    </xf>
    <xf numFmtId="0" fontId="24" fillId="0" borderId="11" xfId="0" applyFont="1" applyBorder="1" applyAlignment="1">
      <alignment horizontal="center" vertical="center"/>
    </xf>
    <xf numFmtId="0" fontId="29" fillId="0" borderId="0" xfId="43" applyFont="1" applyFill="1" applyBorder="1" applyAlignment="1" applyProtection="1">
      <alignment horizontal="left"/>
    </xf>
    <xf numFmtId="0" fontId="27" fillId="0" borderId="0" xfId="44" applyFont="1" applyFill="1" applyAlignment="1" applyProtection="1">
      <alignment horizontal="left"/>
    </xf>
    <xf numFmtId="0" fontId="28" fillId="0" borderId="10" xfId="44" applyFont="1" applyFill="1" applyBorder="1" applyAlignment="1" applyProtection="1">
      <alignment horizontal="left"/>
    </xf>
    <xf numFmtId="3" fontId="30" fillId="0" borderId="0" xfId="32" applyNumberFormat="1" applyFont="1"/>
    <xf numFmtId="3" fontId="31" fillId="0" borderId="0" xfId="32" applyNumberFormat="1" applyFont="1"/>
    <xf numFmtId="3" fontId="31" fillId="0" borderId="0" xfId="0" applyNumberFormat="1" applyFont="1"/>
    <xf numFmtId="0" fontId="31" fillId="0" borderId="0" xfId="0" applyFont="1"/>
    <xf numFmtId="3" fontId="30" fillId="0" borderId="10" xfId="32" applyNumberFormat="1" applyFont="1" applyBorder="1"/>
    <xf numFmtId="3" fontId="31" fillId="0" borderId="10" xfId="0" applyNumberFormat="1" applyFont="1" applyBorder="1"/>
    <xf numFmtId="0" fontId="30" fillId="0" borderId="0" xfId="0" applyFont="1"/>
    <xf numFmtId="0" fontId="31" fillId="0" borderId="0" xfId="0" applyFont="1" applyBorder="1"/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rmal 3" xfId="45"/>
    <cellStyle name="Normal 4" xfId="44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40824</xdr:colOff>
      <xdr:row>0</xdr:row>
      <xdr:rowOff>27214</xdr:rowOff>
    </xdr:from>
    <xdr:to>
      <xdr:col>1</xdr:col>
      <xdr:colOff>775607</xdr:colOff>
      <xdr:row>5</xdr:row>
      <xdr:rowOff>136070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40824" y="27214"/>
          <a:ext cx="3102426" cy="1129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108855</xdr:colOff>
      <xdr:row>0</xdr:row>
      <xdr:rowOff>0</xdr:rowOff>
    </xdr:from>
    <xdr:to>
      <xdr:col>24</xdr:col>
      <xdr:colOff>866263</xdr:colOff>
      <xdr:row>5</xdr:row>
      <xdr:rowOff>13607</xdr:rowOff>
    </xdr:to>
    <xdr:pic>
      <xdr:nvPicPr>
        <xdr:cNvPr id="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22764748" y="0"/>
          <a:ext cx="2662408" cy="103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showGridLines="0" tabSelected="1" zoomScale="90" zoomScaleNormal="90" zoomScaleSheetLayoutView="70" workbookViewId="0">
      <selection activeCell="A8" sqref="A8:Y8"/>
    </sheetView>
  </sheetViews>
  <sheetFormatPr baseColWidth="10" defaultRowHeight="14.25" x14ac:dyDescent="0.2"/>
  <cols>
    <col min="1" max="1" width="35.5703125" style="2" customWidth="1"/>
    <col min="2" max="16" width="14.7109375" style="2" customWidth="1"/>
    <col min="17" max="18" width="13.85546875" style="2" customWidth="1"/>
    <col min="19" max="19" width="14.140625" style="2" customWidth="1"/>
    <col min="20" max="20" width="14" style="2" customWidth="1"/>
    <col min="21" max="21" width="14.28515625" style="2" customWidth="1"/>
    <col min="22" max="22" width="13.5703125" style="2" customWidth="1"/>
    <col min="23" max="23" width="14.140625" style="2" customWidth="1"/>
    <col min="24" max="24" width="14.42578125" style="2" customWidth="1"/>
    <col min="25" max="25" width="13.5703125" style="2" customWidth="1"/>
    <col min="26" max="26" width="4.42578125" style="2" customWidth="1"/>
    <col min="27" max="16384" width="11.42578125" style="2"/>
  </cols>
  <sheetData>
    <row r="1" spans="1:26" ht="16.5" customHeight="1" x14ac:dyDescent="0.2"/>
    <row r="2" spans="1:26" ht="16.5" customHeight="1" x14ac:dyDescent="0.2"/>
    <row r="3" spans="1:26" ht="16.5" customHeight="1" x14ac:dyDescent="0.2"/>
    <row r="4" spans="1:26" ht="16.5" customHeight="1" x14ac:dyDescent="0.2"/>
    <row r="5" spans="1:26" ht="16.5" customHeight="1" x14ac:dyDescent="0.2"/>
    <row r="6" spans="1:26" ht="17.25" customHeight="1" x14ac:dyDescent="0.25">
      <c r="A6" s="32" t="s">
        <v>72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10"/>
    </row>
    <row r="7" spans="1:26" ht="15" customHeight="1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6" ht="39" customHeight="1" x14ac:dyDescent="0.2">
      <c r="A8" s="33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6" ht="15.75" customHeight="1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6" s="1" customFormat="1" ht="15.75" x14ac:dyDescent="0.2">
      <c r="A10" s="29" t="s">
        <v>5</v>
      </c>
      <c r="B10" s="29" t="s">
        <v>6</v>
      </c>
      <c r="C10" s="29"/>
      <c r="D10" s="29" t="s">
        <v>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"/>
    </row>
    <row r="11" spans="1:26" s="1" customFormat="1" ht="15.75" x14ac:dyDescent="0.2">
      <c r="A11" s="29"/>
      <c r="B11" s="29"/>
      <c r="C11" s="29"/>
      <c r="D11" s="29" t="s">
        <v>8</v>
      </c>
      <c r="E11" s="29"/>
      <c r="F11" s="29" t="s">
        <v>9</v>
      </c>
      <c r="G11" s="29"/>
      <c r="H11" s="29"/>
      <c r="I11" s="29"/>
      <c r="J11" s="29"/>
      <c r="K11" s="29"/>
      <c r="L11" s="29"/>
      <c r="M11" s="29"/>
      <c r="N11" s="29" t="s">
        <v>0</v>
      </c>
      <c r="O11" s="29"/>
      <c r="P11" s="29"/>
      <c r="Q11" s="29"/>
      <c r="R11" s="29" t="s">
        <v>10</v>
      </c>
      <c r="S11" s="29"/>
      <c r="T11" s="29"/>
      <c r="U11" s="29"/>
      <c r="V11" s="29" t="s">
        <v>11</v>
      </c>
      <c r="W11" s="29"/>
      <c r="X11" s="29" t="s">
        <v>1</v>
      </c>
      <c r="Y11" s="29"/>
      <c r="Z11" s="3"/>
    </row>
    <row r="12" spans="1:26" s="1" customFormat="1" ht="18" customHeight="1" x14ac:dyDescent="0.2">
      <c r="A12" s="29"/>
      <c r="B12" s="29"/>
      <c r="C12" s="29"/>
      <c r="D12" s="29"/>
      <c r="E12" s="29"/>
      <c r="F12" s="29" t="s">
        <v>12</v>
      </c>
      <c r="G12" s="29"/>
      <c r="H12" s="29" t="s">
        <v>13</v>
      </c>
      <c r="I12" s="29"/>
      <c r="J12" s="29" t="s">
        <v>14</v>
      </c>
      <c r="K12" s="29"/>
      <c r="L12" s="29" t="s">
        <v>15</v>
      </c>
      <c r="M12" s="29"/>
      <c r="N12" s="30" t="s">
        <v>16</v>
      </c>
      <c r="O12" s="30"/>
      <c r="P12" s="29" t="s">
        <v>2</v>
      </c>
      <c r="Q12" s="29"/>
      <c r="R12" s="29" t="s">
        <v>16</v>
      </c>
      <c r="S12" s="29"/>
      <c r="T12" s="29" t="s">
        <v>3</v>
      </c>
      <c r="U12" s="29"/>
      <c r="V12" s="29"/>
      <c r="W12" s="29"/>
      <c r="X12" s="29"/>
      <c r="Y12" s="29"/>
      <c r="Z12" s="3"/>
    </row>
    <row r="13" spans="1:26" s="1" customFormat="1" ht="15.75" x14ac:dyDescent="0.2">
      <c r="A13" s="29"/>
      <c r="B13" s="17" t="s">
        <v>6</v>
      </c>
      <c r="C13" s="17" t="s">
        <v>17</v>
      </c>
      <c r="D13" s="17" t="s">
        <v>6</v>
      </c>
      <c r="E13" s="17" t="s">
        <v>17</v>
      </c>
      <c r="F13" s="17" t="s">
        <v>6</v>
      </c>
      <c r="G13" s="17" t="s">
        <v>17</v>
      </c>
      <c r="H13" s="17" t="s">
        <v>6</v>
      </c>
      <c r="I13" s="17" t="s">
        <v>17</v>
      </c>
      <c r="J13" s="17" t="s">
        <v>6</v>
      </c>
      <c r="K13" s="17" t="s">
        <v>17</v>
      </c>
      <c r="L13" s="17" t="s">
        <v>6</v>
      </c>
      <c r="M13" s="17" t="s">
        <v>17</v>
      </c>
      <c r="N13" s="17" t="s">
        <v>6</v>
      </c>
      <c r="O13" s="17" t="s">
        <v>17</v>
      </c>
      <c r="P13" s="17" t="s">
        <v>6</v>
      </c>
      <c r="Q13" s="17" t="s">
        <v>17</v>
      </c>
      <c r="R13" s="17" t="s">
        <v>6</v>
      </c>
      <c r="S13" s="17" t="s">
        <v>17</v>
      </c>
      <c r="T13" s="17" t="s">
        <v>6</v>
      </c>
      <c r="U13" s="17" t="s">
        <v>17</v>
      </c>
      <c r="V13" s="17" t="s">
        <v>6</v>
      </c>
      <c r="W13" s="17" t="s">
        <v>17</v>
      </c>
      <c r="X13" s="17" t="s">
        <v>6</v>
      </c>
      <c r="Y13" s="17" t="s">
        <v>17</v>
      </c>
      <c r="Z13" s="3"/>
    </row>
    <row r="14" spans="1:26" ht="15.75" customHeight="1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s="27" customFormat="1" ht="13.7" customHeight="1" x14ac:dyDescent="0.25">
      <c r="A15" s="12" t="s">
        <v>6</v>
      </c>
      <c r="B15" s="21">
        <f t="shared" ref="B15:Y15" si="0">SUM(B17+B23+B56)</f>
        <v>936887</v>
      </c>
      <c r="C15" s="21">
        <f t="shared" si="0"/>
        <v>400952</v>
      </c>
      <c r="D15" s="21">
        <f t="shared" si="0"/>
        <v>58491</v>
      </c>
      <c r="E15" s="21">
        <f t="shared" si="0"/>
        <v>24824</v>
      </c>
      <c r="F15" s="21">
        <f t="shared" si="0"/>
        <v>95933</v>
      </c>
      <c r="G15" s="21">
        <f t="shared" si="0"/>
        <v>35849</v>
      </c>
      <c r="H15" s="21">
        <f t="shared" si="0"/>
        <v>59099</v>
      </c>
      <c r="I15" s="21">
        <f t="shared" si="0"/>
        <v>20767</v>
      </c>
      <c r="J15" s="21">
        <f t="shared" si="0"/>
        <v>36185</v>
      </c>
      <c r="K15" s="21">
        <f t="shared" si="0"/>
        <v>15723</v>
      </c>
      <c r="L15" s="21">
        <f t="shared" si="0"/>
        <v>71097</v>
      </c>
      <c r="M15" s="21">
        <f t="shared" si="0"/>
        <v>25882</v>
      </c>
      <c r="N15" s="21">
        <f t="shared" si="0"/>
        <v>45504</v>
      </c>
      <c r="O15" s="21">
        <f t="shared" si="0"/>
        <v>12665</v>
      </c>
      <c r="P15" s="21">
        <f t="shared" si="0"/>
        <v>5892</v>
      </c>
      <c r="Q15" s="21">
        <f t="shared" si="0"/>
        <v>1919</v>
      </c>
      <c r="R15" s="21">
        <f t="shared" si="0"/>
        <v>4397</v>
      </c>
      <c r="S15" s="21">
        <f t="shared" si="0"/>
        <v>2201</v>
      </c>
      <c r="T15" s="21">
        <f t="shared" si="0"/>
        <v>5502</v>
      </c>
      <c r="U15" s="21">
        <f t="shared" si="0"/>
        <v>2101</v>
      </c>
      <c r="V15" s="21">
        <f t="shared" si="0"/>
        <v>540753</v>
      </c>
      <c r="W15" s="21">
        <f t="shared" si="0"/>
        <v>249920</v>
      </c>
      <c r="X15" s="21">
        <f t="shared" si="0"/>
        <v>14034</v>
      </c>
      <c r="Y15" s="21">
        <f t="shared" si="0"/>
        <v>9101</v>
      </c>
    </row>
    <row r="16" spans="1:26" s="24" customFormat="1" ht="13.7" customHeight="1" x14ac:dyDescent="0.25">
      <c r="A16" s="13"/>
      <c r="B16" s="21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s="27" customFormat="1" ht="13.7" customHeight="1" x14ac:dyDescent="0.25">
      <c r="A17" s="12" t="s">
        <v>18</v>
      </c>
      <c r="B17" s="21">
        <f>SUM(B18:B21)</f>
        <v>218390</v>
      </c>
      <c r="C17" s="21">
        <f t="shared" ref="C17:Y17" si="1">SUM(C18:C21)</f>
        <v>93929</v>
      </c>
      <c r="D17" s="21">
        <f t="shared" si="1"/>
        <v>15337</v>
      </c>
      <c r="E17" s="21">
        <f t="shared" si="1"/>
        <v>4390</v>
      </c>
      <c r="F17" s="21">
        <f t="shared" si="1"/>
        <v>13438</v>
      </c>
      <c r="G17" s="21">
        <f t="shared" si="1"/>
        <v>5967</v>
      </c>
      <c r="H17" s="21">
        <f t="shared" si="1"/>
        <v>7155</v>
      </c>
      <c r="I17" s="21">
        <f t="shared" si="1"/>
        <v>2899</v>
      </c>
      <c r="J17" s="21">
        <f t="shared" si="1"/>
        <v>6780</v>
      </c>
      <c r="K17" s="21">
        <f t="shared" si="1"/>
        <v>2850</v>
      </c>
      <c r="L17" s="21">
        <f t="shared" si="1"/>
        <v>11972</v>
      </c>
      <c r="M17" s="21">
        <f t="shared" si="1"/>
        <v>4940</v>
      </c>
      <c r="N17" s="21">
        <f t="shared" si="1"/>
        <v>13133</v>
      </c>
      <c r="O17" s="21">
        <f t="shared" si="1"/>
        <v>1540</v>
      </c>
      <c r="P17" s="21">
        <f t="shared" si="1"/>
        <v>3931</v>
      </c>
      <c r="Q17" s="21">
        <f t="shared" si="1"/>
        <v>391</v>
      </c>
      <c r="R17" s="21">
        <f t="shared" si="1"/>
        <v>758</v>
      </c>
      <c r="S17" s="21">
        <f t="shared" si="1"/>
        <v>155</v>
      </c>
      <c r="T17" s="21">
        <f t="shared" si="1"/>
        <v>2660</v>
      </c>
      <c r="U17" s="21">
        <f t="shared" si="1"/>
        <v>676</v>
      </c>
      <c r="V17" s="21">
        <f t="shared" si="1"/>
        <v>138533</v>
      </c>
      <c r="W17" s="21">
        <f t="shared" si="1"/>
        <v>67006</v>
      </c>
      <c r="X17" s="21">
        <f t="shared" si="1"/>
        <v>4693</v>
      </c>
      <c r="Y17" s="21">
        <f t="shared" si="1"/>
        <v>3115</v>
      </c>
    </row>
    <row r="18" spans="1:25" s="24" customFormat="1" ht="13.7" customHeight="1" x14ac:dyDescent="0.25">
      <c r="A18" s="14" t="s">
        <v>19</v>
      </c>
      <c r="B18" s="21">
        <f t="shared" ref="B18:C21" si="2">SUM(D18+F18+H18+J18+L18+N18+P18+R18+T18+V18+X18)</f>
        <v>71846</v>
      </c>
      <c r="C18" s="21">
        <f t="shared" si="2"/>
        <v>33880</v>
      </c>
      <c r="D18" s="23">
        <v>3445</v>
      </c>
      <c r="E18" s="23">
        <v>1102</v>
      </c>
      <c r="F18" s="23">
        <v>2189</v>
      </c>
      <c r="G18" s="24">
        <v>952</v>
      </c>
      <c r="H18" s="23">
        <v>1193</v>
      </c>
      <c r="I18" s="24">
        <v>472</v>
      </c>
      <c r="J18" s="23">
        <v>1308</v>
      </c>
      <c r="K18" s="24">
        <v>420</v>
      </c>
      <c r="L18" s="23">
        <v>3080</v>
      </c>
      <c r="M18" s="23">
        <v>1411</v>
      </c>
      <c r="N18" s="24">
        <v>920</v>
      </c>
      <c r="O18" s="24">
        <v>148</v>
      </c>
      <c r="P18" s="23">
        <v>1990</v>
      </c>
      <c r="Q18" s="24">
        <v>224</v>
      </c>
      <c r="R18" s="24">
        <v>288</v>
      </c>
      <c r="S18" s="24">
        <v>47</v>
      </c>
      <c r="T18" s="23">
        <v>1222</v>
      </c>
      <c r="U18" s="24">
        <v>175</v>
      </c>
      <c r="V18" s="23">
        <v>54978</v>
      </c>
      <c r="W18" s="23">
        <v>28124</v>
      </c>
      <c r="X18" s="23">
        <v>1233</v>
      </c>
      <c r="Y18" s="24">
        <v>805</v>
      </c>
    </row>
    <row r="19" spans="1:25" s="24" customFormat="1" ht="13.7" customHeight="1" x14ac:dyDescent="0.25">
      <c r="A19" s="14" t="s">
        <v>20</v>
      </c>
      <c r="B19" s="21">
        <f t="shared" si="2"/>
        <v>28156</v>
      </c>
      <c r="C19" s="21">
        <f t="shared" si="2"/>
        <v>10446</v>
      </c>
      <c r="D19" s="23">
        <v>2566</v>
      </c>
      <c r="E19" s="24">
        <v>882</v>
      </c>
      <c r="F19" s="23">
        <v>2032</v>
      </c>
      <c r="G19" s="24">
        <v>706</v>
      </c>
      <c r="H19" s="23">
        <v>1299</v>
      </c>
      <c r="I19" s="24">
        <v>497</v>
      </c>
      <c r="J19" s="23">
        <v>1323</v>
      </c>
      <c r="K19" s="24">
        <v>568</v>
      </c>
      <c r="L19" s="23">
        <v>1745</v>
      </c>
      <c r="M19" s="24">
        <v>682</v>
      </c>
      <c r="N19" s="23">
        <v>2302</v>
      </c>
      <c r="O19" s="24">
        <v>416</v>
      </c>
      <c r="P19" s="24">
        <v>883</v>
      </c>
      <c r="Q19" s="24">
        <v>80</v>
      </c>
      <c r="R19" s="24">
        <v>119</v>
      </c>
      <c r="S19" s="24">
        <v>29</v>
      </c>
      <c r="T19" s="24">
        <v>695</v>
      </c>
      <c r="U19" s="24">
        <v>280</v>
      </c>
      <c r="V19" s="23">
        <v>14618</v>
      </c>
      <c r="W19" s="23">
        <v>5827</v>
      </c>
      <c r="X19" s="24">
        <v>574</v>
      </c>
      <c r="Y19" s="24">
        <v>479</v>
      </c>
    </row>
    <row r="20" spans="1:25" s="24" customFormat="1" ht="13.7" customHeight="1" x14ac:dyDescent="0.25">
      <c r="A20" s="14" t="s">
        <v>21</v>
      </c>
      <c r="B20" s="21">
        <f t="shared" si="2"/>
        <v>78213</v>
      </c>
      <c r="C20" s="21">
        <f t="shared" si="2"/>
        <v>33542</v>
      </c>
      <c r="D20" s="23">
        <v>3864</v>
      </c>
      <c r="E20" s="23">
        <v>1403</v>
      </c>
      <c r="F20" s="23">
        <v>4681</v>
      </c>
      <c r="G20" s="23">
        <v>1945</v>
      </c>
      <c r="H20" s="23">
        <v>2964</v>
      </c>
      <c r="I20" s="23">
        <v>1129</v>
      </c>
      <c r="J20" s="23">
        <v>2517</v>
      </c>
      <c r="K20" s="23">
        <v>1260</v>
      </c>
      <c r="L20" s="23">
        <v>4862</v>
      </c>
      <c r="M20" s="23">
        <v>2120</v>
      </c>
      <c r="N20" s="23">
        <v>3023</v>
      </c>
      <c r="O20" s="24">
        <v>352</v>
      </c>
      <c r="P20" s="23">
        <v>1043</v>
      </c>
      <c r="Q20" s="24">
        <v>87</v>
      </c>
      <c r="R20" s="24">
        <v>83</v>
      </c>
      <c r="S20" s="24">
        <v>26</v>
      </c>
      <c r="T20" s="24">
        <v>572</v>
      </c>
      <c r="U20" s="24">
        <v>158</v>
      </c>
      <c r="V20" s="23">
        <v>52654</v>
      </c>
      <c r="W20" s="23">
        <v>23771</v>
      </c>
      <c r="X20" s="23">
        <v>1950</v>
      </c>
      <c r="Y20" s="23">
        <v>1291</v>
      </c>
    </row>
    <row r="21" spans="1:25" s="24" customFormat="1" ht="13.7" customHeight="1" x14ac:dyDescent="0.25">
      <c r="A21" s="14" t="s">
        <v>22</v>
      </c>
      <c r="B21" s="21">
        <f t="shared" si="2"/>
        <v>40175</v>
      </c>
      <c r="C21" s="21">
        <f t="shared" si="2"/>
        <v>16061</v>
      </c>
      <c r="D21" s="23">
        <v>5462</v>
      </c>
      <c r="E21" s="23">
        <v>1003</v>
      </c>
      <c r="F21" s="23">
        <v>4536</v>
      </c>
      <c r="G21" s="23">
        <v>2364</v>
      </c>
      <c r="H21" s="23">
        <v>1699</v>
      </c>
      <c r="I21" s="24">
        <v>801</v>
      </c>
      <c r="J21" s="23">
        <v>1632</v>
      </c>
      <c r="K21" s="24">
        <v>602</v>
      </c>
      <c r="L21" s="23">
        <v>2285</v>
      </c>
      <c r="M21" s="24">
        <v>727</v>
      </c>
      <c r="N21" s="23">
        <v>6888</v>
      </c>
      <c r="O21" s="24">
        <v>624</v>
      </c>
      <c r="P21" s="24">
        <v>15</v>
      </c>
      <c r="Q21" s="24">
        <v>0</v>
      </c>
      <c r="R21" s="24">
        <v>268</v>
      </c>
      <c r="S21" s="24">
        <v>53</v>
      </c>
      <c r="T21" s="24">
        <v>171</v>
      </c>
      <c r="U21" s="24">
        <v>63</v>
      </c>
      <c r="V21" s="23">
        <v>16283</v>
      </c>
      <c r="W21" s="23">
        <v>9284</v>
      </c>
      <c r="X21" s="24">
        <v>936</v>
      </c>
      <c r="Y21" s="24">
        <v>540</v>
      </c>
    </row>
    <row r="22" spans="1:25" s="24" customFormat="1" ht="13.7" customHeight="1" x14ac:dyDescent="0.25">
      <c r="A22" s="13"/>
      <c r="B22" s="21"/>
      <c r="C22" s="21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3"/>
      <c r="X22" s="23"/>
      <c r="Y22" s="23"/>
    </row>
    <row r="23" spans="1:25" s="27" customFormat="1" ht="13.7" customHeight="1" x14ac:dyDescent="0.25">
      <c r="A23" s="12" t="s">
        <v>23</v>
      </c>
      <c r="B23" s="21">
        <f>SUM(B24:B54)</f>
        <v>675614</v>
      </c>
      <c r="C23" s="21">
        <f t="shared" ref="C23:Y23" si="3">SUM(C24:C54)</f>
        <v>281520</v>
      </c>
      <c r="D23" s="21">
        <f t="shared" si="3"/>
        <v>40334</v>
      </c>
      <c r="E23" s="21">
        <f t="shared" si="3"/>
        <v>18344</v>
      </c>
      <c r="F23" s="21">
        <f t="shared" si="3"/>
        <v>79682</v>
      </c>
      <c r="G23" s="21">
        <f t="shared" si="3"/>
        <v>28181</v>
      </c>
      <c r="H23" s="21">
        <f t="shared" si="3"/>
        <v>50646</v>
      </c>
      <c r="I23" s="21">
        <f t="shared" si="3"/>
        <v>16829</v>
      </c>
      <c r="J23" s="21">
        <f t="shared" si="3"/>
        <v>27776</v>
      </c>
      <c r="K23" s="21">
        <f t="shared" si="3"/>
        <v>11664</v>
      </c>
      <c r="L23" s="21">
        <f t="shared" si="3"/>
        <v>55264</v>
      </c>
      <c r="M23" s="21">
        <f t="shared" si="3"/>
        <v>18987</v>
      </c>
      <c r="N23" s="21">
        <f t="shared" si="3"/>
        <v>20252</v>
      </c>
      <c r="O23" s="21">
        <f t="shared" si="3"/>
        <v>5310</v>
      </c>
      <c r="P23" s="21">
        <f t="shared" si="3"/>
        <v>781</v>
      </c>
      <c r="Q23" s="21">
        <f t="shared" si="3"/>
        <v>352</v>
      </c>
      <c r="R23" s="21">
        <f t="shared" si="3"/>
        <v>2821</v>
      </c>
      <c r="S23" s="21">
        <f t="shared" si="3"/>
        <v>1332</v>
      </c>
      <c r="T23" s="21">
        <f t="shared" si="3"/>
        <v>2650</v>
      </c>
      <c r="U23" s="21">
        <f t="shared" si="3"/>
        <v>1329</v>
      </c>
      <c r="V23" s="21">
        <f t="shared" si="3"/>
        <v>386994</v>
      </c>
      <c r="W23" s="21">
        <f t="shared" si="3"/>
        <v>174012</v>
      </c>
      <c r="X23" s="21">
        <f t="shared" si="3"/>
        <v>8414</v>
      </c>
      <c r="Y23" s="21">
        <f t="shared" si="3"/>
        <v>5180</v>
      </c>
    </row>
    <row r="24" spans="1:25" s="24" customFormat="1" ht="13.7" customHeight="1" x14ac:dyDescent="0.25">
      <c r="A24" s="15" t="s">
        <v>24</v>
      </c>
      <c r="B24" s="21">
        <f t="shared" ref="B24:B54" si="4">SUM(D24+F24+H24+J24+L24+N24+P24+R24+T24+V24+X24)</f>
        <v>14551</v>
      </c>
      <c r="C24" s="21">
        <f t="shared" ref="C24:C54" si="5">SUM(E24+G24+I24+K24+M24+O24+Q24+S24+U24+W24+Y24)</f>
        <v>5739</v>
      </c>
      <c r="D24" s="24">
        <v>259</v>
      </c>
      <c r="E24" s="24">
        <v>181</v>
      </c>
      <c r="F24" s="23">
        <v>3487</v>
      </c>
      <c r="G24" s="23">
        <v>1364</v>
      </c>
      <c r="H24" s="23">
        <v>3040</v>
      </c>
      <c r="I24" s="23">
        <v>1358</v>
      </c>
      <c r="J24" s="24">
        <v>129</v>
      </c>
      <c r="K24" s="24">
        <v>91</v>
      </c>
      <c r="L24" s="24">
        <v>978</v>
      </c>
      <c r="M24" s="24">
        <v>144</v>
      </c>
      <c r="N24" s="24">
        <v>33</v>
      </c>
      <c r="O24" s="24">
        <v>33</v>
      </c>
      <c r="P24" s="24">
        <v>2</v>
      </c>
      <c r="Q24" s="24">
        <v>2</v>
      </c>
      <c r="R24" s="24">
        <v>14</v>
      </c>
      <c r="S24" s="24">
        <v>0</v>
      </c>
      <c r="T24" s="24">
        <v>100</v>
      </c>
      <c r="U24" s="24">
        <v>84</v>
      </c>
      <c r="V24" s="23">
        <v>6439</v>
      </c>
      <c r="W24" s="23">
        <v>2418</v>
      </c>
      <c r="X24" s="24">
        <v>70</v>
      </c>
      <c r="Y24" s="24">
        <v>64</v>
      </c>
    </row>
    <row r="25" spans="1:25" s="24" customFormat="1" ht="13.7" customHeight="1" x14ac:dyDescent="0.25">
      <c r="A25" s="15" t="s">
        <v>25</v>
      </c>
      <c r="B25" s="21">
        <f t="shared" si="4"/>
        <v>15081</v>
      </c>
      <c r="C25" s="21">
        <f t="shared" si="5"/>
        <v>5477</v>
      </c>
      <c r="D25" s="23">
        <v>1408</v>
      </c>
      <c r="E25" s="24">
        <v>874</v>
      </c>
      <c r="F25" s="23">
        <v>2537</v>
      </c>
      <c r="G25" s="24">
        <v>572</v>
      </c>
      <c r="H25" s="23">
        <v>2379</v>
      </c>
      <c r="I25" s="24">
        <v>556</v>
      </c>
      <c r="J25" s="24">
        <v>914</v>
      </c>
      <c r="K25" s="24">
        <v>384</v>
      </c>
      <c r="L25" s="23">
        <v>3862</v>
      </c>
      <c r="M25" s="23">
        <v>1310</v>
      </c>
      <c r="N25" s="24">
        <v>353</v>
      </c>
      <c r="O25" s="24">
        <v>30</v>
      </c>
      <c r="P25" s="24">
        <v>57</v>
      </c>
      <c r="Q25" s="24">
        <v>40</v>
      </c>
      <c r="R25" s="24">
        <v>75</v>
      </c>
      <c r="S25" s="24">
        <v>17</v>
      </c>
      <c r="T25" s="24">
        <v>56</v>
      </c>
      <c r="U25" s="24">
        <v>42</v>
      </c>
      <c r="V25" s="23">
        <v>3250</v>
      </c>
      <c r="W25" s="23">
        <v>1589</v>
      </c>
      <c r="X25" s="24">
        <v>190</v>
      </c>
      <c r="Y25" s="24">
        <v>63</v>
      </c>
    </row>
    <row r="26" spans="1:25" s="24" customFormat="1" ht="13.7" customHeight="1" x14ac:dyDescent="0.25">
      <c r="A26" s="15" t="s">
        <v>26</v>
      </c>
      <c r="B26" s="21">
        <f t="shared" si="4"/>
        <v>3494</v>
      </c>
      <c r="C26" s="21">
        <f t="shared" si="5"/>
        <v>861</v>
      </c>
      <c r="D26" s="24">
        <v>297</v>
      </c>
      <c r="E26" s="24">
        <v>91</v>
      </c>
      <c r="F26" s="24">
        <v>858</v>
      </c>
      <c r="G26" s="24">
        <v>136</v>
      </c>
      <c r="H26" s="24">
        <v>498</v>
      </c>
      <c r="I26" s="24">
        <v>81</v>
      </c>
      <c r="J26" s="24">
        <v>112</v>
      </c>
      <c r="K26" s="24">
        <v>33</v>
      </c>
      <c r="L26" s="24">
        <v>157</v>
      </c>
      <c r="M26" s="24">
        <v>30</v>
      </c>
      <c r="N26" s="24">
        <v>34</v>
      </c>
      <c r="O26" s="24">
        <v>16</v>
      </c>
      <c r="P26" s="24">
        <v>6</v>
      </c>
      <c r="Q26" s="24">
        <v>0</v>
      </c>
      <c r="R26" s="24">
        <v>4</v>
      </c>
      <c r="S26" s="24">
        <v>2</v>
      </c>
      <c r="T26" s="24">
        <v>0</v>
      </c>
      <c r="U26" s="24">
        <v>0</v>
      </c>
      <c r="V26" s="23">
        <v>1441</v>
      </c>
      <c r="W26" s="24">
        <v>428</v>
      </c>
      <c r="X26" s="24">
        <v>87</v>
      </c>
      <c r="Y26" s="24">
        <v>44</v>
      </c>
    </row>
    <row r="27" spans="1:25" s="24" customFormat="1" ht="13.7" customHeight="1" x14ac:dyDescent="0.25">
      <c r="A27" s="15" t="s">
        <v>27</v>
      </c>
      <c r="B27" s="21">
        <f t="shared" si="4"/>
        <v>8806</v>
      </c>
      <c r="C27" s="21">
        <f t="shared" si="5"/>
        <v>1630</v>
      </c>
      <c r="D27" s="24">
        <v>134</v>
      </c>
      <c r="E27" s="24">
        <v>73</v>
      </c>
      <c r="F27" s="24">
        <v>854</v>
      </c>
      <c r="G27" s="24">
        <v>137</v>
      </c>
      <c r="H27" s="23">
        <v>1084</v>
      </c>
      <c r="I27" s="24">
        <v>212</v>
      </c>
      <c r="J27" s="24">
        <v>135</v>
      </c>
      <c r="K27" s="24">
        <v>79</v>
      </c>
      <c r="L27" s="24">
        <v>607</v>
      </c>
      <c r="M27" s="24">
        <v>89</v>
      </c>
      <c r="N27" s="24">
        <v>10</v>
      </c>
      <c r="O27" s="24">
        <v>6</v>
      </c>
      <c r="P27" s="24">
        <v>0</v>
      </c>
      <c r="Q27" s="24">
        <v>0</v>
      </c>
      <c r="R27" s="24">
        <v>0</v>
      </c>
      <c r="S27" s="24">
        <v>0</v>
      </c>
      <c r="T27" s="24">
        <v>1</v>
      </c>
      <c r="U27" s="24">
        <v>1</v>
      </c>
      <c r="V27" s="23">
        <v>5937</v>
      </c>
      <c r="W27" s="23">
        <v>1001</v>
      </c>
      <c r="X27" s="24">
        <v>44</v>
      </c>
      <c r="Y27" s="24">
        <v>32</v>
      </c>
    </row>
    <row r="28" spans="1:25" s="24" customFormat="1" ht="13.7" customHeight="1" x14ac:dyDescent="0.25">
      <c r="A28" s="15" t="s">
        <v>28</v>
      </c>
      <c r="B28" s="21">
        <f t="shared" si="4"/>
        <v>17492</v>
      </c>
      <c r="C28" s="21">
        <f t="shared" si="5"/>
        <v>8354</v>
      </c>
      <c r="D28" s="23">
        <v>2007</v>
      </c>
      <c r="E28" s="23">
        <v>1242</v>
      </c>
      <c r="F28" s="23">
        <v>3368</v>
      </c>
      <c r="G28" s="23">
        <v>1346</v>
      </c>
      <c r="H28" s="23">
        <v>1909</v>
      </c>
      <c r="I28" s="24">
        <v>783</v>
      </c>
      <c r="J28" s="24">
        <v>870</v>
      </c>
      <c r="K28" s="24">
        <v>503</v>
      </c>
      <c r="L28" s="24">
        <v>886</v>
      </c>
      <c r="M28" s="24">
        <v>331</v>
      </c>
      <c r="N28" s="24">
        <v>930</v>
      </c>
      <c r="O28" s="24">
        <v>517</v>
      </c>
      <c r="P28" s="24">
        <v>20</v>
      </c>
      <c r="Q28" s="24">
        <v>0</v>
      </c>
      <c r="R28" s="24">
        <v>476</v>
      </c>
      <c r="S28" s="24">
        <v>256</v>
      </c>
      <c r="T28" s="24">
        <v>20</v>
      </c>
      <c r="U28" s="24">
        <v>20</v>
      </c>
      <c r="V28" s="23">
        <v>7001</v>
      </c>
      <c r="W28" s="23">
        <v>3351</v>
      </c>
      <c r="X28" s="24">
        <v>5</v>
      </c>
      <c r="Y28" s="24">
        <v>5</v>
      </c>
    </row>
    <row r="29" spans="1:25" s="24" customFormat="1" ht="13.7" customHeight="1" x14ac:dyDescent="0.25">
      <c r="A29" s="15" t="s">
        <v>29</v>
      </c>
      <c r="B29" s="21">
        <f t="shared" si="4"/>
        <v>3991</v>
      </c>
      <c r="C29" s="21">
        <f t="shared" si="5"/>
        <v>1088</v>
      </c>
      <c r="D29" s="24">
        <v>141</v>
      </c>
      <c r="E29" s="24">
        <v>54</v>
      </c>
      <c r="F29" s="24">
        <v>258</v>
      </c>
      <c r="G29" s="24">
        <v>82</v>
      </c>
      <c r="H29" s="24">
        <v>72</v>
      </c>
      <c r="I29" s="24">
        <v>20</v>
      </c>
      <c r="J29" s="24">
        <v>84</v>
      </c>
      <c r="K29" s="24">
        <v>37</v>
      </c>
      <c r="L29" s="24">
        <v>420</v>
      </c>
      <c r="M29" s="24">
        <v>65</v>
      </c>
      <c r="N29" s="24">
        <v>743</v>
      </c>
      <c r="O29" s="24">
        <v>30</v>
      </c>
      <c r="P29" s="24">
        <v>0</v>
      </c>
      <c r="Q29" s="24">
        <v>0</v>
      </c>
      <c r="R29" s="24">
        <v>22</v>
      </c>
      <c r="S29" s="24">
        <v>8</v>
      </c>
      <c r="T29" s="24">
        <v>0</v>
      </c>
      <c r="U29" s="24">
        <v>0</v>
      </c>
      <c r="V29" s="23">
        <v>2229</v>
      </c>
      <c r="W29" s="24">
        <v>787</v>
      </c>
      <c r="X29" s="24">
        <v>22</v>
      </c>
      <c r="Y29" s="24">
        <v>5</v>
      </c>
    </row>
    <row r="30" spans="1:25" s="24" customFormat="1" ht="13.7" customHeight="1" x14ac:dyDescent="0.25">
      <c r="A30" s="15" t="s">
        <v>30</v>
      </c>
      <c r="B30" s="21">
        <f t="shared" si="4"/>
        <v>22639</v>
      </c>
      <c r="C30" s="21">
        <f t="shared" si="5"/>
        <v>10763</v>
      </c>
      <c r="D30" s="23">
        <v>1263</v>
      </c>
      <c r="E30" s="24">
        <v>676</v>
      </c>
      <c r="F30" s="23">
        <v>2415</v>
      </c>
      <c r="G30" s="23">
        <v>1037</v>
      </c>
      <c r="H30" s="23">
        <v>3337</v>
      </c>
      <c r="I30" s="23">
        <v>1073</v>
      </c>
      <c r="J30" s="23">
        <v>1241</v>
      </c>
      <c r="K30" s="24">
        <v>759</v>
      </c>
      <c r="L30" s="23">
        <v>2059</v>
      </c>
      <c r="M30" s="24">
        <v>922</v>
      </c>
      <c r="N30" s="23">
        <v>1486</v>
      </c>
      <c r="O30" s="24">
        <v>597</v>
      </c>
      <c r="P30" s="24">
        <v>0</v>
      </c>
      <c r="Q30" s="24">
        <v>0</v>
      </c>
      <c r="R30" s="24">
        <v>11</v>
      </c>
      <c r="S30" s="24">
        <v>6</v>
      </c>
      <c r="T30" s="24">
        <v>69</v>
      </c>
      <c r="U30" s="24">
        <v>40</v>
      </c>
      <c r="V30" s="23">
        <v>10560</v>
      </c>
      <c r="W30" s="23">
        <v>5503</v>
      </c>
      <c r="X30" s="24">
        <v>198</v>
      </c>
      <c r="Y30" s="24">
        <v>150</v>
      </c>
    </row>
    <row r="31" spans="1:25" s="24" customFormat="1" ht="13.7" customHeight="1" x14ac:dyDescent="0.25">
      <c r="A31" s="15" t="s">
        <v>31</v>
      </c>
      <c r="B31" s="21">
        <f t="shared" si="4"/>
        <v>17889</v>
      </c>
      <c r="C31" s="21">
        <f t="shared" si="5"/>
        <v>5089</v>
      </c>
      <c r="D31" s="23">
        <v>1475</v>
      </c>
      <c r="E31" s="24">
        <v>710</v>
      </c>
      <c r="F31" s="23">
        <v>2933</v>
      </c>
      <c r="G31" s="24">
        <v>701</v>
      </c>
      <c r="H31" s="23">
        <v>1026</v>
      </c>
      <c r="I31" s="24">
        <v>267</v>
      </c>
      <c r="J31" s="23">
        <v>2288</v>
      </c>
      <c r="K31" s="24">
        <v>304</v>
      </c>
      <c r="L31" s="23">
        <v>2861</v>
      </c>
      <c r="M31" s="24">
        <v>655</v>
      </c>
      <c r="N31" s="24">
        <v>233</v>
      </c>
      <c r="O31" s="24">
        <v>188</v>
      </c>
      <c r="P31" s="24">
        <v>1</v>
      </c>
      <c r="Q31" s="24">
        <v>0</v>
      </c>
      <c r="R31" s="24">
        <v>49</v>
      </c>
      <c r="S31" s="24">
        <v>43</v>
      </c>
      <c r="T31" s="24">
        <v>42</v>
      </c>
      <c r="U31" s="24">
        <v>42</v>
      </c>
      <c r="V31" s="23">
        <v>6825</v>
      </c>
      <c r="W31" s="23">
        <v>2074</v>
      </c>
      <c r="X31" s="24">
        <v>156</v>
      </c>
      <c r="Y31" s="24">
        <v>105</v>
      </c>
    </row>
    <row r="32" spans="1:25" s="24" customFormat="1" ht="13.7" customHeight="1" x14ac:dyDescent="0.25">
      <c r="A32" s="15" t="s">
        <v>32</v>
      </c>
      <c r="B32" s="21">
        <f t="shared" si="4"/>
        <v>14811</v>
      </c>
      <c r="C32" s="21">
        <f t="shared" si="5"/>
        <v>4192</v>
      </c>
      <c r="D32" s="24">
        <v>835</v>
      </c>
      <c r="E32" s="24">
        <v>367</v>
      </c>
      <c r="F32" s="23">
        <v>2068</v>
      </c>
      <c r="G32" s="24">
        <v>606</v>
      </c>
      <c r="H32" s="23">
        <v>1586</v>
      </c>
      <c r="I32" s="24">
        <v>317</v>
      </c>
      <c r="J32" s="24">
        <v>888</v>
      </c>
      <c r="K32" s="24">
        <v>211</v>
      </c>
      <c r="L32" s="23">
        <v>1031</v>
      </c>
      <c r="M32" s="24">
        <v>181</v>
      </c>
      <c r="N32" s="23">
        <v>1084</v>
      </c>
      <c r="O32" s="24">
        <v>62</v>
      </c>
      <c r="P32" s="24">
        <v>0</v>
      </c>
      <c r="Q32" s="24">
        <v>0</v>
      </c>
      <c r="R32" s="24">
        <v>0</v>
      </c>
      <c r="S32" s="24">
        <v>0</v>
      </c>
      <c r="T32" s="24">
        <v>264</v>
      </c>
      <c r="U32" s="24">
        <v>70</v>
      </c>
      <c r="V32" s="23">
        <v>6883</v>
      </c>
      <c r="W32" s="23">
        <v>2292</v>
      </c>
      <c r="X32" s="24">
        <v>172</v>
      </c>
      <c r="Y32" s="24">
        <v>86</v>
      </c>
    </row>
    <row r="33" spans="1:25" s="24" customFormat="1" ht="13.7" customHeight="1" x14ac:dyDescent="0.25">
      <c r="A33" s="15" t="s">
        <v>33</v>
      </c>
      <c r="B33" s="21">
        <f t="shared" si="4"/>
        <v>38524</v>
      </c>
      <c r="C33" s="21">
        <f t="shared" si="5"/>
        <v>16057</v>
      </c>
      <c r="D33" s="23">
        <v>2657</v>
      </c>
      <c r="E33" s="23">
        <v>1174</v>
      </c>
      <c r="F33" s="23">
        <v>4304</v>
      </c>
      <c r="G33" s="23">
        <v>1636</v>
      </c>
      <c r="H33" s="23">
        <v>2055</v>
      </c>
      <c r="I33" s="24">
        <v>882</v>
      </c>
      <c r="J33" s="23">
        <v>1903</v>
      </c>
      <c r="K33" s="24">
        <v>940</v>
      </c>
      <c r="L33" s="23">
        <v>2017</v>
      </c>
      <c r="M33" s="24">
        <v>777</v>
      </c>
      <c r="N33" s="24">
        <v>978</v>
      </c>
      <c r="O33" s="24">
        <v>251</v>
      </c>
      <c r="P33" s="24">
        <v>87</v>
      </c>
      <c r="Q33" s="24">
        <v>37</v>
      </c>
      <c r="R33" s="24">
        <v>200</v>
      </c>
      <c r="S33" s="24">
        <v>90</v>
      </c>
      <c r="T33" s="24">
        <v>336</v>
      </c>
      <c r="U33" s="24">
        <v>98</v>
      </c>
      <c r="V33" s="23">
        <v>23229</v>
      </c>
      <c r="W33" s="23">
        <v>9737</v>
      </c>
      <c r="X33" s="24">
        <v>758</v>
      </c>
      <c r="Y33" s="24">
        <v>435</v>
      </c>
    </row>
    <row r="34" spans="1:25" s="24" customFormat="1" ht="13.7" customHeight="1" x14ac:dyDescent="0.25">
      <c r="A34" s="15" t="s">
        <v>34</v>
      </c>
      <c r="B34" s="21">
        <f t="shared" si="4"/>
        <v>55615</v>
      </c>
      <c r="C34" s="21">
        <f t="shared" si="5"/>
        <v>24647</v>
      </c>
      <c r="D34" s="23">
        <v>4630</v>
      </c>
      <c r="E34" s="23">
        <v>1957</v>
      </c>
      <c r="F34" s="23">
        <v>5172</v>
      </c>
      <c r="G34" s="23">
        <v>2178</v>
      </c>
      <c r="H34" s="23">
        <v>5182</v>
      </c>
      <c r="I34" s="23">
        <v>2075</v>
      </c>
      <c r="J34" s="23">
        <v>1832</v>
      </c>
      <c r="K34" s="23">
        <v>1023</v>
      </c>
      <c r="L34" s="23">
        <v>3052</v>
      </c>
      <c r="M34" s="23">
        <v>1286</v>
      </c>
      <c r="N34" s="24">
        <v>347</v>
      </c>
      <c r="O34" s="24">
        <v>183</v>
      </c>
      <c r="P34" s="24">
        <v>158</v>
      </c>
      <c r="Q34" s="24">
        <v>83</v>
      </c>
      <c r="R34" s="24">
        <v>222</v>
      </c>
      <c r="S34" s="24">
        <v>110</v>
      </c>
      <c r="T34" s="24">
        <v>158</v>
      </c>
      <c r="U34" s="24">
        <v>100</v>
      </c>
      <c r="V34" s="23">
        <v>33537</v>
      </c>
      <c r="W34" s="23">
        <v>14799</v>
      </c>
      <c r="X34" s="23">
        <v>1325</v>
      </c>
      <c r="Y34" s="24">
        <v>853</v>
      </c>
    </row>
    <row r="35" spans="1:25" s="24" customFormat="1" ht="13.7" customHeight="1" x14ac:dyDescent="0.25">
      <c r="A35" s="15" t="s">
        <v>35</v>
      </c>
      <c r="B35" s="21">
        <f t="shared" si="4"/>
        <v>35249</v>
      </c>
      <c r="C35" s="21">
        <f t="shared" si="5"/>
        <v>14594</v>
      </c>
      <c r="D35" s="23">
        <v>1809</v>
      </c>
      <c r="E35" s="24">
        <v>940</v>
      </c>
      <c r="F35" s="23">
        <v>2445</v>
      </c>
      <c r="G35" s="24">
        <v>715</v>
      </c>
      <c r="H35" s="23">
        <v>2063</v>
      </c>
      <c r="I35" s="24">
        <v>561</v>
      </c>
      <c r="J35" s="24">
        <v>532</v>
      </c>
      <c r="K35" s="24">
        <v>314</v>
      </c>
      <c r="L35" s="23">
        <v>5836</v>
      </c>
      <c r="M35" s="23">
        <v>2316</v>
      </c>
      <c r="N35" s="23">
        <v>1158</v>
      </c>
      <c r="O35" s="24">
        <v>102</v>
      </c>
      <c r="P35" s="24">
        <v>0</v>
      </c>
      <c r="Q35" s="24">
        <v>0</v>
      </c>
      <c r="R35" s="24">
        <v>2</v>
      </c>
      <c r="S35" s="24">
        <v>1</v>
      </c>
      <c r="T35" s="24">
        <v>39</v>
      </c>
      <c r="U35" s="24">
        <v>33</v>
      </c>
      <c r="V35" s="23">
        <v>20523</v>
      </c>
      <c r="W35" s="23">
        <v>9048</v>
      </c>
      <c r="X35" s="24">
        <v>842</v>
      </c>
      <c r="Y35" s="24">
        <v>564</v>
      </c>
    </row>
    <row r="36" spans="1:25" s="24" customFormat="1" ht="13.7" customHeight="1" x14ac:dyDescent="0.25">
      <c r="A36" s="15" t="s">
        <v>36</v>
      </c>
      <c r="B36" s="21">
        <f t="shared" si="4"/>
        <v>28736</v>
      </c>
      <c r="C36" s="21">
        <f t="shared" si="5"/>
        <v>13166</v>
      </c>
      <c r="D36" s="23">
        <v>1201</v>
      </c>
      <c r="E36" s="24">
        <v>651</v>
      </c>
      <c r="F36" s="23">
        <v>4071</v>
      </c>
      <c r="G36" s="23">
        <v>2024</v>
      </c>
      <c r="H36" s="23">
        <v>1063</v>
      </c>
      <c r="I36" s="24">
        <v>471</v>
      </c>
      <c r="J36" s="24">
        <v>734</v>
      </c>
      <c r="K36" s="24">
        <v>332</v>
      </c>
      <c r="L36" s="23">
        <v>2679</v>
      </c>
      <c r="M36" s="23">
        <v>1382</v>
      </c>
      <c r="N36" s="24">
        <v>157</v>
      </c>
      <c r="O36" s="24">
        <v>64</v>
      </c>
      <c r="P36" s="24">
        <v>14</v>
      </c>
      <c r="Q36" s="24">
        <v>4</v>
      </c>
      <c r="R36" s="24">
        <v>173</v>
      </c>
      <c r="S36" s="24">
        <v>125</v>
      </c>
      <c r="T36" s="24">
        <v>11</v>
      </c>
      <c r="U36" s="24">
        <v>5</v>
      </c>
      <c r="V36" s="23">
        <v>18067</v>
      </c>
      <c r="W36" s="23">
        <v>7862</v>
      </c>
      <c r="X36" s="24">
        <v>566</v>
      </c>
      <c r="Y36" s="24">
        <v>246</v>
      </c>
    </row>
    <row r="37" spans="1:25" s="24" customFormat="1" ht="13.7" customHeight="1" x14ac:dyDescent="0.25">
      <c r="A37" s="15" t="s">
        <v>37</v>
      </c>
      <c r="B37" s="21">
        <f t="shared" si="4"/>
        <v>29090</v>
      </c>
      <c r="C37" s="21">
        <f t="shared" si="5"/>
        <v>14150</v>
      </c>
      <c r="D37" s="23">
        <v>1756</v>
      </c>
      <c r="E37" s="24">
        <v>737</v>
      </c>
      <c r="F37" s="23">
        <v>3036</v>
      </c>
      <c r="G37" s="23">
        <v>1499</v>
      </c>
      <c r="H37" s="23">
        <v>1856</v>
      </c>
      <c r="I37" s="23">
        <v>1002</v>
      </c>
      <c r="J37" s="24">
        <v>924</v>
      </c>
      <c r="K37" s="24">
        <v>421</v>
      </c>
      <c r="L37" s="23">
        <v>2287</v>
      </c>
      <c r="M37" s="23">
        <v>1010</v>
      </c>
      <c r="N37" s="23">
        <v>1085</v>
      </c>
      <c r="O37" s="24">
        <v>271</v>
      </c>
      <c r="P37" s="24">
        <v>8</v>
      </c>
      <c r="Q37" s="24">
        <v>4</v>
      </c>
      <c r="R37" s="24">
        <v>68</v>
      </c>
      <c r="S37" s="24">
        <v>55</v>
      </c>
      <c r="T37" s="24">
        <v>293</v>
      </c>
      <c r="U37" s="24">
        <v>132</v>
      </c>
      <c r="V37" s="23">
        <v>17500</v>
      </c>
      <c r="W37" s="23">
        <v>8832</v>
      </c>
      <c r="X37" s="24">
        <v>277</v>
      </c>
      <c r="Y37" s="24">
        <v>187</v>
      </c>
    </row>
    <row r="38" spans="1:25" s="24" customFormat="1" ht="13.7" customHeight="1" x14ac:dyDescent="0.25">
      <c r="A38" s="15" t="s">
        <v>38</v>
      </c>
      <c r="B38" s="21">
        <f t="shared" si="4"/>
        <v>15532</v>
      </c>
      <c r="C38" s="21">
        <f t="shared" si="5"/>
        <v>5736</v>
      </c>
      <c r="D38" s="23">
        <v>1499</v>
      </c>
      <c r="E38" s="24">
        <v>648</v>
      </c>
      <c r="F38" s="23">
        <v>2307</v>
      </c>
      <c r="G38" s="24">
        <v>653</v>
      </c>
      <c r="H38" s="23">
        <v>1563</v>
      </c>
      <c r="I38" s="24">
        <v>466</v>
      </c>
      <c r="J38" s="23">
        <v>1319</v>
      </c>
      <c r="K38" s="24">
        <v>559</v>
      </c>
      <c r="L38" s="23">
        <v>1978</v>
      </c>
      <c r="M38" s="24">
        <v>516</v>
      </c>
      <c r="N38" s="24">
        <v>847</v>
      </c>
      <c r="O38" s="24">
        <v>257</v>
      </c>
      <c r="P38" s="24">
        <v>7</v>
      </c>
      <c r="Q38" s="24">
        <v>3</v>
      </c>
      <c r="R38" s="24">
        <v>97</v>
      </c>
      <c r="S38" s="24">
        <v>59</v>
      </c>
      <c r="T38" s="24">
        <v>56</v>
      </c>
      <c r="U38" s="24">
        <v>6</v>
      </c>
      <c r="V38" s="23">
        <v>5674</v>
      </c>
      <c r="W38" s="23">
        <v>2425</v>
      </c>
      <c r="X38" s="24">
        <v>185</v>
      </c>
      <c r="Y38" s="24">
        <v>144</v>
      </c>
    </row>
    <row r="39" spans="1:25" s="24" customFormat="1" ht="13.7" customHeight="1" x14ac:dyDescent="0.25">
      <c r="A39" s="15" t="s">
        <v>39</v>
      </c>
      <c r="B39" s="21">
        <f t="shared" si="4"/>
        <v>20094</v>
      </c>
      <c r="C39" s="21">
        <f t="shared" si="5"/>
        <v>9683</v>
      </c>
      <c r="D39" s="23">
        <v>1678</v>
      </c>
      <c r="E39" s="24">
        <v>460</v>
      </c>
      <c r="F39" s="23">
        <v>2139</v>
      </c>
      <c r="G39" s="24">
        <v>767</v>
      </c>
      <c r="H39" s="24">
        <v>803</v>
      </c>
      <c r="I39" s="24">
        <v>294</v>
      </c>
      <c r="J39" s="24">
        <v>529</v>
      </c>
      <c r="K39" s="24">
        <v>217</v>
      </c>
      <c r="L39" s="24">
        <v>898</v>
      </c>
      <c r="M39" s="24">
        <v>420</v>
      </c>
      <c r="N39" s="23">
        <v>1133</v>
      </c>
      <c r="O39" s="24">
        <v>144</v>
      </c>
      <c r="P39" s="24">
        <v>5</v>
      </c>
      <c r="Q39" s="24">
        <v>0</v>
      </c>
      <c r="R39" s="24">
        <v>196</v>
      </c>
      <c r="S39" s="24">
        <v>129</v>
      </c>
      <c r="T39" s="24">
        <v>83</v>
      </c>
      <c r="U39" s="24">
        <v>46</v>
      </c>
      <c r="V39" s="23">
        <v>12527</v>
      </c>
      <c r="W39" s="23">
        <v>7149</v>
      </c>
      <c r="X39" s="24">
        <v>103</v>
      </c>
      <c r="Y39" s="24">
        <v>57</v>
      </c>
    </row>
    <row r="40" spans="1:25" s="24" customFormat="1" ht="13.7" customHeight="1" x14ac:dyDescent="0.25">
      <c r="A40" s="15" t="s">
        <v>40</v>
      </c>
      <c r="B40" s="21">
        <f t="shared" si="4"/>
        <v>5814</v>
      </c>
      <c r="C40" s="21">
        <f t="shared" si="5"/>
        <v>2005</v>
      </c>
      <c r="D40" s="24">
        <v>467</v>
      </c>
      <c r="E40" s="24">
        <v>263</v>
      </c>
      <c r="F40" s="23">
        <v>1242</v>
      </c>
      <c r="G40" s="24">
        <v>224</v>
      </c>
      <c r="H40" s="24">
        <v>684</v>
      </c>
      <c r="I40" s="24">
        <v>153</v>
      </c>
      <c r="J40" s="24">
        <v>349</v>
      </c>
      <c r="K40" s="24">
        <v>200</v>
      </c>
      <c r="L40" s="24">
        <v>568</v>
      </c>
      <c r="M40" s="24">
        <v>155</v>
      </c>
      <c r="N40" s="24">
        <v>220</v>
      </c>
      <c r="O40" s="24">
        <v>88</v>
      </c>
      <c r="P40" s="24">
        <v>11</v>
      </c>
      <c r="Q40" s="24">
        <v>6</v>
      </c>
      <c r="R40" s="24">
        <v>3</v>
      </c>
      <c r="S40" s="24">
        <v>2</v>
      </c>
      <c r="T40" s="24">
        <v>1</v>
      </c>
      <c r="U40" s="24">
        <v>1</v>
      </c>
      <c r="V40" s="23">
        <v>2215</v>
      </c>
      <c r="W40" s="24">
        <v>890</v>
      </c>
      <c r="X40" s="24">
        <v>54</v>
      </c>
      <c r="Y40" s="24">
        <v>23</v>
      </c>
    </row>
    <row r="41" spans="1:25" s="24" customFormat="1" ht="13.7" customHeight="1" x14ac:dyDescent="0.25">
      <c r="A41" s="15" t="s">
        <v>41</v>
      </c>
      <c r="B41" s="21">
        <f t="shared" si="4"/>
        <v>13978</v>
      </c>
      <c r="C41" s="21">
        <f t="shared" si="5"/>
        <v>5321</v>
      </c>
      <c r="D41" s="24">
        <v>295</v>
      </c>
      <c r="E41" s="24">
        <v>237</v>
      </c>
      <c r="F41" s="23">
        <v>1507</v>
      </c>
      <c r="G41" s="24">
        <v>452</v>
      </c>
      <c r="H41" s="24">
        <v>348</v>
      </c>
      <c r="I41" s="24">
        <v>142</v>
      </c>
      <c r="J41" s="24">
        <v>137</v>
      </c>
      <c r="K41" s="24">
        <v>115</v>
      </c>
      <c r="L41" s="23">
        <v>1878</v>
      </c>
      <c r="M41" s="24">
        <v>963</v>
      </c>
      <c r="N41" s="24">
        <v>32</v>
      </c>
      <c r="O41" s="24">
        <v>32</v>
      </c>
      <c r="P41" s="24">
        <v>5</v>
      </c>
      <c r="Q41" s="24">
        <v>5</v>
      </c>
      <c r="R41" s="24">
        <v>4</v>
      </c>
      <c r="S41" s="24">
        <v>4</v>
      </c>
      <c r="T41" s="24">
        <v>1</v>
      </c>
      <c r="U41" s="24">
        <v>1</v>
      </c>
      <c r="V41" s="23">
        <v>9726</v>
      </c>
      <c r="W41" s="23">
        <v>3333</v>
      </c>
      <c r="X41" s="24">
        <v>45</v>
      </c>
      <c r="Y41" s="24">
        <v>37</v>
      </c>
    </row>
    <row r="42" spans="1:25" s="24" customFormat="1" ht="13.7" customHeight="1" x14ac:dyDescent="0.25">
      <c r="A42" s="15" t="s">
        <v>42</v>
      </c>
      <c r="B42" s="21">
        <f t="shared" si="4"/>
        <v>18154</v>
      </c>
      <c r="C42" s="21">
        <f t="shared" si="5"/>
        <v>7383</v>
      </c>
      <c r="D42" s="23">
        <v>1156</v>
      </c>
      <c r="E42" s="24">
        <v>351</v>
      </c>
      <c r="F42" s="23">
        <v>1725</v>
      </c>
      <c r="G42" s="24">
        <v>718</v>
      </c>
      <c r="H42" s="23">
        <v>1481</v>
      </c>
      <c r="I42" s="24">
        <v>527</v>
      </c>
      <c r="J42" s="23">
        <v>1131</v>
      </c>
      <c r="K42" s="24">
        <v>468</v>
      </c>
      <c r="L42" s="23">
        <v>1141</v>
      </c>
      <c r="M42" s="24">
        <v>379</v>
      </c>
      <c r="N42" s="24">
        <v>206</v>
      </c>
      <c r="O42" s="24">
        <v>119</v>
      </c>
      <c r="P42" s="24">
        <v>0</v>
      </c>
      <c r="Q42" s="24">
        <v>0</v>
      </c>
      <c r="R42" s="24">
        <v>37</v>
      </c>
      <c r="S42" s="24">
        <v>8</v>
      </c>
      <c r="T42" s="24">
        <v>140</v>
      </c>
      <c r="U42" s="24">
        <v>76</v>
      </c>
      <c r="V42" s="23">
        <v>10687</v>
      </c>
      <c r="W42" s="23">
        <v>4312</v>
      </c>
      <c r="X42" s="24">
        <v>450</v>
      </c>
      <c r="Y42" s="24">
        <v>425</v>
      </c>
    </row>
    <row r="43" spans="1:25" s="24" customFormat="1" ht="13.7" customHeight="1" x14ac:dyDescent="0.25">
      <c r="A43" s="15" t="s">
        <v>43</v>
      </c>
      <c r="B43" s="21">
        <f t="shared" si="4"/>
        <v>61520</v>
      </c>
      <c r="C43" s="21">
        <f t="shared" si="5"/>
        <v>31289</v>
      </c>
      <c r="D43" s="23">
        <v>1244</v>
      </c>
      <c r="E43" s="24">
        <v>589</v>
      </c>
      <c r="F43" s="23">
        <v>2412</v>
      </c>
      <c r="G43" s="24">
        <v>831</v>
      </c>
      <c r="H43" s="24">
        <v>959</v>
      </c>
      <c r="I43" s="24">
        <v>273</v>
      </c>
      <c r="J43" s="24">
        <v>997</v>
      </c>
      <c r="K43" s="24">
        <v>482</v>
      </c>
      <c r="L43" s="23">
        <v>1150</v>
      </c>
      <c r="M43" s="24">
        <v>317</v>
      </c>
      <c r="N43" s="23">
        <v>1170</v>
      </c>
      <c r="O43" s="24">
        <v>98</v>
      </c>
      <c r="P43" s="24">
        <v>71</v>
      </c>
      <c r="Q43" s="24">
        <v>6</v>
      </c>
      <c r="R43" s="24">
        <v>109</v>
      </c>
      <c r="S43" s="24">
        <v>19</v>
      </c>
      <c r="T43" s="24">
        <v>30</v>
      </c>
      <c r="U43" s="24">
        <v>8</v>
      </c>
      <c r="V43" s="23">
        <v>53006</v>
      </c>
      <c r="W43" s="23">
        <v>28608</v>
      </c>
      <c r="X43" s="24">
        <v>372</v>
      </c>
      <c r="Y43" s="24">
        <v>58</v>
      </c>
    </row>
    <row r="44" spans="1:25" s="24" customFormat="1" ht="13.7" customHeight="1" x14ac:dyDescent="0.25">
      <c r="A44" s="15" t="s">
        <v>44</v>
      </c>
      <c r="B44" s="21">
        <f t="shared" si="4"/>
        <v>9658</v>
      </c>
      <c r="C44" s="21">
        <f t="shared" si="5"/>
        <v>5150</v>
      </c>
      <c r="D44" s="24">
        <v>155</v>
      </c>
      <c r="E44" s="24">
        <v>87</v>
      </c>
      <c r="F44" s="24">
        <v>519</v>
      </c>
      <c r="G44" s="24">
        <v>148</v>
      </c>
      <c r="H44" s="24">
        <v>155</v>
      </c>
      <c r="I44" s="24">
        <v>58</v>
      </c>
      <c r="J44" s="24">
        <v>169</v>
      </c>
      <c r="K44" s="24">
        <v>106</v>
      </c>
      <c r="L44" s="24">
        <v>705</v>
      </c>
      <c r="M44" s="24">
        <v>193</v>
      </c>
      <c r="N44" s="24">
        <v>23</v>
      </c>
      <c r="O44" s="24">
        <v>21</v>
      </c>
      <c r="P44" s="24">
        <v>0</v>
      </c>
      <c r="Q44" s="24">
        <v>0</v>
      </c>
      <c r="R44" s="24">
        <v>4</v>
      </c>
      <c r="S44" s="24">
        <v>1</v>
      </c>
      <c r="T44" s="24">
        <v>5</v>
      </c>
      <c r="U44" s="24">
        <v>0</v>
      </c>
      <c r="V44" s="23">
        <v>7894</v>
      </c>
      <c r="W44" s="23">
        <v>4516</v>
      </c>
      <c r="X44" s="24">
        <v>29</v>
      </c>
      <c r="Y44" s="24">
        <v>20</v>
      </c>
    </row>
    <row r="45" spans="1:25" s="24" customFormat="1" ht="13.7" customHeight="1" x14ac:dyDescent="0.25">
      <c r="A45" s="15" t="s">
        <v>45</v>
      </c>
      <c r="B45" s="21">
        <f t="shared" si="4"/>
        <v>30799</v>
      </c>
      <c r="C45" s="21">
        <f t="shared" si="5"/>
        <v>14496</v>
      </c>
      <c r="D45" s="24">
        <v>620</v>
      </c>
      <c r="E45" s="24">
        <v>352</v>
      </c>
      <c r="F45" s="23">
        <v>1159</v>
      </c>
      <c r="G45" s="24">
        <v>398</v>
      </c>
      <c r="H45" s="23">
        <v>2219</v>
      </c>
      <c r="I45" s="24">
        <v>322</v>
      </c>
      <c r="J45" s="24">
        <v>331</v>
      </c>
      <c r="K45" s="24">
        <v>168</v>
      </c>
      <c r="L45" s="23">
        <v>1005</v>
      </c>
      <c r="M45" s="24">
        <v>265</v>
      </c>
      <c r="N45" s="24">
        <v>164</v>
      </c>
      <c r="O45" s="24">
        <v>133</v>
      </c>
      <c r="P45" s="24">
        <v>81</v>
      </c>
      <c r="Q45" s="24">
        <v>50</v>
      </c>
      <c r="R45" s="24">
        <v>113</v>
      </c>
      <c r="S45" s="24">
        <v>82</v>
      </c>
      <c r="T45" s="24">
        <v>95</v>
      </c>
      <c r="U45" s="24">
        <v>61</v>
      </c>
      <c r="V45" s="23">
        <v>24831</v>
      </c>
      <c r="W45" s="23">
        <v>12542</v>
      </c>
      <c r="X45" s="24">
        <v>181</v>
      </c>
      <c r="Y45" s="24">
        <v>123</v>
      </c>
    </row>
    <row r="46" spans="1:25" s="24" customFormat="1" ht="13.7" customHeight="1" x14ac:dyDescent="0.25">
      <c r="A46" s="15" t="s">
        <v>46</v>
      </c>
      <c r="B46" s="21">
        <f t="shared" si="4"/>
        <v>37144</v>
      </c>
      <c r="C46" s="21">
        <f t="shared" si="5"/>
        <v>14850</v>
      </c>
      <c r="D46" s="24">
        <v>464</v>
      </c>
      <c r="E46" s="24">
        <v>343</v>
      </c>
      <c r="F46" s="23">
        <v>2601</v>
      </c>
      <c r="G46" s="24">
        <v>594</v>
      </c>
      <c r="H46" s="23">
        <v>1357</v>
      </c>
      <c r="I46" s="24">
        <v>384</v>
      </c>
      <c r="J46" s="24">
        <v>541</v>
      </c>
      <c r="K46" s="24">
        <v>341</v>
      </c>
      <c r="L46" s="23">
        <v>3091</v>
      </c>
      <c r="M46" s="24">
        <v>781</v>
      </c>
      <c r="N46" s="24">
        <v>61</v>
      </c>
      <c r="O46" s="24">
        <v>23</v>
      </c>
      <c r="P46" s="24">
        <v>0</v>
      </c>
      <c r="Q46" s="24">
        <v>0</v>
      </c>
      <c r="R46" s="24">
        <v>2</v>
      </c>
      <c r="S46" s="24">
        <v>1</v>
      </c>
      <c r="T46" s="24">
        <v>3</v>
      </c>
      <c r="U46" s="24">
        <v>2</v>
      </c>
      <c r="V46" s="23">
        <v>28578</v>
      </c>
      <c r="W46" s="23">
        <v>12134</v>
      </c>
      <c r="X46" s="24">
        <v>446</v>
      </c>
      <c r="Y46" s="24">
        <v>247</v>
      </c>
    </row>
    <row r="47" spans="1:25" s="24" customFormat="1" ht="13.7" customHeight="1" x14ac:dyDescent="0.25">
      <c r="A47" s="15" t="s">
        <v>47</v>
      </c>
      <c r="B47" s="21">
        <f t="shared" si="4"/>
        <v>31377</v>
      </c>
      <c r="C47" s="21">
        <f t="shared" si="5"/>
        <v>8815</v>
      </c>
      <c r="D47" s="23">
        <v>3102</v>
      </c>
      <c r="E47" s="23">
        <v>1077</v>
      </c>
      <c r="F47" s="23">
        <v>4788</v>
      </c>
      <c r="G47" s="23">
        <v>1057</v>
      </c>
      <c r="H47" s="23">
        <v>2623</v>
      </c>
      <c r="I47" s="24">
        <v>607</v>
      </c>
      <c r="J47" s="23">
        <v>1727</v>
      </c>
      <c r="K47" s="24">
        <v>578</v>
      </c>
      <c r="L47" s="23">
        <v>3337</v>
      </c>
      <c r="M47" s="24">
        <v>715</v>
      </c>
      <c r="N47" s="23">
        <v>3202</v>
      </c>
      <c r="O47" s="24">
        <v>670</v>
      </c>
      <c r="P47" s="24">
        <v>32</v>
      </c>
      <c r="Q47" s="24">
        <v>30</v>
      </c>
      <c r="R47" s="24">
        <v>362</v>
      </c>
      <c r="S47" s="24">
        <v>85</v>
      </c>
      <c r="T47" s="24">
        <v>90</v>
      </c>
      <c r="U47" s="24">
        <v>33</v>
      </c>
      <c r="V47" s="23">
        <v>11857</v>
      </c>
      <c r="W47" s="23">
        <v>3849</v>
      </c>
      <c r="X47" s="24">
        <v>257</v>
      </c>
      <c r="Y47" s="24">
        <v>114</v>
      </c>
    </row>
    <row r="48" spans="1:25" s="24" customFormat="1" ht="13.7" customHeight="1" x14ac:dyDescent="0.25">
      <c r="A48" s="15" t="s">
        <v>48</v>
      </c>
      <c r="B48" s="21">
        <f t="shared" si="4"/>
        <v>18327</v>
      </c>
      <c r="C48" s="21">
        <f t="shared" si="5"/>
        <v>7612</v>
      </c>
      <c r="D48" s="23">
        <v>1161</v>
      </c>
      <c r="E48" s="24">
        <v>831</v>
      </c>
      <c r="F48" s="23">
        <v>3480</v>
      </c>
      <c r="G48" s="23">
        <v>1544</v>
      </c>
      <c r="H48" s="23">
        <v>1407</v>
      </c>
      <c r="I48" s="24">
        <v>395</v>
      </c>
      <c r="J48" s="24">
        <v>700</v>
      </c>
      <c r="K48" s="24">
        <v>484</v>
      </c>
      <c r="L48" s="23">
        <v>1840</v>
      </c>
      <c r="M48" s="24">
        <v>640</v>
      </c>
      <c r="N48" s="24">
        <v>473</v>
      </c>
      <c r="O48" s="24">
        <v>95</v>
      </c>
      <c r="P48" s="24">
        <v>75</v>
      </c>
      <c r="Q48" s="24">
        <v>14</v>
      </c>
      <c r="R48" s="24">
        <v>9</v>
      </c>
      <c r="S48" s="24">
        <v>6</v>
      </c>
      <c r="T48" s="24">
        <v>86</v>
      </c>
      <c r="U48" s="24">
        <v>49</v>
      </c>
      <c r="V48" s="23">
        <v>8994</v>
      </c>
      <c r="W48" s="23">
        <v>3487</v>
      </c>
      <c r="X48" s="24">
        <v>102</v>
      </c>
      <c r="Y48" s="24">
        <v>67</v>
      </c>
    </row>
    <row r="49" spans="1:35" s="24" customFormat="1" ht="13.7" customHeight="1" x14ac:dyDescent="0.25">
      <c r="A49" s="15" t="s">
        <v>49</v>
      </c>
      <c r="B49" s="21">
        <f t="shared" si="4"/>
        <v>12795</v>
      </c>
      <c r="C49" s="21">
        <f t="shared" si="5"/>
        <v>6644</v>
      </c>
      <c r="D49" s="23">
        <v>1093</v>
      </c>
      <c r="E49" s="24">
        <v>562</v>
      </c>
      <c r="F49" s="23">
        <v>2264</v>
      </c>
      <c r="G49" s="23">
        <v>1062</v>
      </c>
      <c r="H49" s="23">
        <v>1961</v>
      </c>
      <c r="I49" s="24">
        <v>889</v>
      </c>
      <c r="J49" s="23">
        <v>1280</v>
      </c>
      <c r="K49" s="24">
        <v>710</v>
      </c>
      <c r="L49" s="24">
        <v>842</v>
      </c>
      <c r="M49" s="24">
        <v>415</v>
      </c>
      <c r="N49" s="24">
        <v>639</v>
      </c>
      <c r="O49" s="24">
        <v>283</v>
      </c>
      <c r="P49" s="24">
        <v>27</v>
      </c>
      <c r="Q49" s="24">
        <v>11</v>
      </c>
      <c r="R49" s="24">
        <v>283</v>
      </c>
      <c r="S49" s="24">
        <v>154</v>
      </c>
      <c r="T49" s="24">
        <v>92</v>
      </c>
      <c r="U49" s="24">
        <v>53</v>
      </c>
      <c r="V49" s="23">
        <v>4095</v>
      </c>
      <c r="W49" s="23">
        <v>2343</v>
      </c>
      <c r="X49" s="24">
        <v>219</v>
      </c>
      <c r="Y49" s="24">
        <v>162</v>
      </c>
    </row>
    <row r="50" spans="1:35" s="24" customFormat="1" ht="13.7" customHeight="1" x14ac:dyDescent="0.25">
      <c r="A50" s="15" t="s">
        <v>50</v>
      </c>
      <c r="B50" s="21">
        <f t="shared" si="4"/>
        <v>23282</v>
      </c>
      <c r="C50" s="21">
        <f t="shared" si="5"/>
        <v>12109</v>
      </c>
      <c r="D50" s="24">
        <v>688</v>
      </c>
      <c r="E50" s="24">
        <v>559</v>
      </c>
      <c r="F50" s="23">
        <v>3188</v>
      </c>
      <c r="G50" s="23">
        <v>1776</v>
      </c>
      <c r="H50" s="23">
        <v>1582</v>
      </c>
      <c r="I50" s="24">
        <v>761</v>
      </c>
      <c r="J50" s="24">
        <v>245</v>
      </c>
      <c r="K50" s="24">
        <v>179</v>
      </c>
      <c r="L50" s="23">
        <v>2056</v>
      </c>
      <c r="M50" s="23">
        <v>1061</v>
      </c>
      <c r="N50" s="24">
        <v>160</v>
      </c>
      <c r="O50" s="24">
        <v>104</v>
      </c>
      <c r="P50" s="24">
        <v>9</v>
      </c>
      <c r="Q50" s="24">
        <v>9</v>
      </c>
      <c r="R50" s="24">
        <v>17</v>
      </c>
      <c r="S50" s="24">
        <v>17</v>
      </c>
      <c r="T50" s="24">
        <v>76</v>
      </c>
      <c r="U50" s="24">
        <v>76</v>
      </c>
      <c r="V50" s="23">
        <v>14993</v>
      </c>
      <c r="W50" s="23">
        <v>7329</v>
      </c>
      <c r="X50" s="24">
        <v>268</v>
      </c>
      <c r="Y50" s="24">
        <v>238</v>
      </c>
    </row>
    <row r="51" spans="1:35" s="24" customFormat="1" ht="13.7" customHeight="1" x14ac:dyDescent="0.25">
      <c r="A51" s="15" t="s">
        <v>51</v>
      </c>
      <c r="B51" s="21">
        <f t="shared" si="4"/>
        <v>9153</v>
      </c>
      <c r="C51" s="21">
        <f t="shared" si="5"/>
        <v>3256</v>
      </c>
      <c r="D51" s="23">
        <v>1441</v>
      </c>
      <c r="E51" s="24">
        <v>289</v>
      </c>
      <c r="F51" s="24">
        <v>493</v>
      </c>
      <c r="G51" s="24">
        <v>218</v>
      </c>
      <c r="H51" s="24">
        <v>562</v>
      </c>
      <c r="I51" s="24">
        <v>204</v>
      </c>
      <c r="J51" s="23">
        <v>1042</v>
      </c>
      <c r="K51" s="24">
        <v>343</v>
      </c>
      <c r="L51" s="24">
        <v>632</v>
      </c>
      <c r="M51" s="24">
        <v>201</v>
      </c>
      <c r="N51" s="24">
        <v>643</v>
      </c>
      <c r="O51" s="24">
        <v>138</v>
      </c>
      <c r="P51" s="24">
        <v>82</v>
      </c>
      <c r="Q51" s="24">
        <v>37</v>
      </c>
      <c r="R51" s="24">
        <v>73</v>
      </c>
      <c r="S51" s="24">
        <v>16</v>
      </c>
      <c r="T51" s="24">
        <v>131</v>
      </c>
      <c r="U51" s="24">
        <v>79</v>
      </c>
      <c r="V51" s="23">
        <v>4046</v>
      </c>
      <c r="W51" s="23">
        <v>1727</v>
      </c>
      <c r="X51" s="24">
        <v>8</v>
      </c>
      <c r="Y51" s="24">
        <v>4</v>
      </c>
    </row>
    <row r="52" spans="1:35" s="24" customFormat="1" ht="13.7" customHeight="1" x14ac:dyDescent="0.25">
      <c r="A52" s="15" t="s">
        <v>52</v>
      </c>
      <c r="B52" s="21">
        <f t="shared" si="4"/>
        <v>39195</v>
      </c>
      <c r="C52" s="21">
        <f t="shared" si="5"/>
        <v>15320</v>
      </c>
      <c r="D52" s="23">
        <v>3463</v>
      </c>
      <c r="E52" s="23">
        <v>1221</v>
      </c>
      <c r="F52" s="23">
        <v>8158</v>
      </c>
      <c r="G52" s="23">
        <v>2916</v>
      </c>
      <c r="H52" s="23">
        <v>3959</v>
      </c>
      <c r="I52" s="23">
        <v>1284</v>
      </c>
      <c r="J52" s="23">
        <v>2831</v>
      </c>
      <c r="K52" s="24">
        <v>721</v>
      </c>
      <c r="L52" s="23">
        <v>3407</v>
      </c>
      <c r="M52" s="24">
        <v>981</v>
      </c>
      <c r="N52" s="23">
        <v>1007</v>
      </c>
      <c r="O52" s="24">
        <v>334</v>
      </c>
      <c r="P52" s="24">
        <v>0</v>
      </c>
      <c r="Q52" s="24">
        <v>0</v>
      </c>
      <c r="R52" s="24">
        <v>18</v>
      </c>
      <c r="S52" s="24">
        <v>4</v>
      </c>
      <c r="T52" s="24">
        <v>2</v>
      </c>
      <c r="U52" s="24">
        <v>2</v>
      </c>
      <c r="V52" s="23">
        <v>15679</v>
      </c>
      <c r="W52" s="23">
        <v>7391</v>
      </c>
      <c r="X52" s="24">
        <v>671</v>
      </c>
      <c r="Y52" s="24">
        <v>466</v>
      </c>
    </row>
    <row r="53" spans="1:35" s="24" customFormat="1" ht="13.7" customHeight="1" x14ac:dyDescent="0.25">
      <c r="A53" s="15" t="s">
        <v>53</v>
      </c>
      <c r="B53" s="21">
        <f t="shared" si="4"/>
        <v>6092</v>
      </c>
      <c r="C53" s="21">
        <f t="shared" si="5"/>
        <v>998</v>
      </c>
      <c r="D53" s="24">
        <v>205</v>
      </c>
      <c r="E53" s="24">
        <v>82</v>
      </c>
      <c r="F53" s="23">
        <v>1628</v>
      </c>
      <c r="G53" s="24">
        <v>277</v>
      </c>
      <c r="H53" s="24">
        <v>697</v>
      </c>
      <c r="I53" s="24">
        <v>90</v>
      </c>
      <c r="J53" s="24">
        <v>912</v>
      </c>
      <c r="K53" s="24">
        <v>129</v>
      </c>
      <c r="L53" s="24">
        <v>419</v>
      </c>
      <c r="M53" s="24">
        <v>85</v>
      </c>
      <c r="N53" s="24">
        <v>206</v>
      </c>
      <c r="O53" s="24">
        <v>1</v>
      </c>
      <c r="P53" s="24">
        <v>0</v>
      </c>
      <c r="Q53" s="24">
        <v>0</v>
      </c>
      <c r="R53" s="24">
        <v>125</v>
      </c>
      <c r="S53" s="24">
        <v>0</v>
      </c>
      <c r="T53" s="24">
        <v>0</v>
      </c>
      <c r="U53" s="24">
        <v>0</v>
      </c>
      <c r="V53" s="23">
        <v>1771</v>
      </c>
      <c r="W53" s="24">
        <v>297</v>
      </c>
      <c r="X53" s="24">
        <v>129</v>
      </c>
      <c r="Y53" s="24">
        <v>37</v>
      </c>
    </row>
    <row r="54" spans="1:35" s="24" customFormat="1" ht="13.7" customHeight="1" x14ac:dyDescent="0.25">
      <c r="A54" s="15" t="s">
        <v>54</v>
      </c>
      <c r="B54" s="21">
        <f t="shared" si="4"/>
        <v>16732</v>
      </c>
      <c r="C54" s="21">
        <f t="shared" si="5"/>
        <v>5046</v>
      </c>
      <c r="D54" s="23">
        <v>1731</v>
      </c>
      <c r="E54" s="24">
        <v>666</v>
      </c>
      <c r="F54" s="23">
        <v>2266</v>
      </c>
      <c r="G54" s="24">
        <v>513</v>
      </c>
      <c r="H54" s="23">
        <v>1136</v>
      </c>
      <c r="I54" s="24">
        <v>322</v>
      </c>
      <c r="J54" s="24">
        <v>950</v>
      </c>
      <c r="K54" s="24">
        <v>433</v>
      </c>
      <c r="L54" s="23">
        <v>1585</v>
      </c>
      <c r="M54" s="24">
        <v>402</v>
      </c>
      <c r="N54" s="23">
        <v>1435</v>
      </c>
      <c r="O54" s="24">
        <v>420</v>
      </c>
      <c r="P54" s="24">
        <v>23</v>
      </c>
      <c r="Q54" s="24">
        <v>11</v>
      </c>
      <c r="R54" s="24">
        <v>53</v>
      </c>
      <c r="S54" s="24">
        <v>32</v>
      </c>
      <c r="T54" s="24">
        <v>370</v>
      </c>
      <c r="U54" s="24">
        <v>169</v>
      </c>
      <c r="V54" s="23">
        <v>7000</v>
      </c>
      <c r="W54" s="23">
        <v>1959</v>
      </c>
      <c r="X54" s="24">
        <v>183</v>
      </c>
      <c r="Y54" s="24">
        <v>119</v>
      </c>
    </row>
    <row r="55" spans="1:35" s="24" customFormat="1" ht="13.7" customHeight="1" x14ac:dyDescent="0.25">
      <c r="A55" s="16"/>
      <c r="B55" s="21"/>
      <c r="C55" s="21"/>
      <c r="D55" s="23"/>
      <c r="E55" s="22"/>
      <c r="F55" s="23"/>
      <c r="G55" s="22"/>
      <c r="H55" s="23"/>
      <c r="I55" s="22"/>
      <c r="J55" s="23"/>
      <c r="K55" s="22"/>
      <c r="L55" s="23"/>
      <c r="M55" s="22"/>
      <c r="N55" s="23"/>
      <c r="O55" s="22"/>
      <c r="P55" s="23"/>
      <c r="Q55" s="22"/>
      <c r="R55" s="23"/>
      <c r="S55" s="22"/>
      <c r="T55" s="23"/>
      <c r="U55" s="22"/>
      <c r="V55" s="23"/>
      <c r="W55" s="23"/>
      <c r="X55" s="23"/>
      <c r="Y55" s="23"/>
    </row>
    <row r="56" spans="1:35" s="27" customFormat="1" ht="13.7" customHeight="1" x14ac:dyDescent="0.25">
      <c r="A56" s="19" t="s">
        <v>55</v>
      </c>
      <c r="B56" s="21">
        <f>SUM(B57:B71)</f>
        <v>42883</v>
      </c>
      <c r="C56" s="21">
        <f t="shared" ref="C56:Y56" si="6">SUM(C57:C71)</f>
        <v>25503</v>
      </c>
      <c r="D56" s="21">
        <f t="shared" si="6"/>
        <v>2820</v>
      </c>
      <c r="E56" s="21">
        <f t="shared" si="6"/>
        <v>2090</v>
      </c>
      <c r="F56" s="21">
        <f t="shared" si="6"/>
        <v>2813</v>
      </c>
      <c r="G56" s="21">
        <f t="shared" si="6"/>
        <v>1701</v>
      </c>
      <c r="H56" s="21">
        <f t="shared" si="6"/>
        <v>1298</v>
      </c>
      <c r="I56" s="21">
        <f t="shared" si="6"/>
        <v>1039</v>
      </c>
      <c r="J56" s="21">
        <f t="shared" si="6"/>
        <v>1629</v>
      </c>
      <c r="K56" s="21">
        <f t="shared" si="6"/>
        <v>1209</v>
      </c>
      <c r="L56" s="21">
        <f t="shared" si="6"/>
        <v>3861</v>
      </c>
      <c r="M56" s="21">
        <f t="shared" si="6"/>
        <v>1955</v>
      </c>
      <c r="N56" s="21">
        <f t="shared" si="6"/>
        <v>12119</v>
      </c>
      <c r="O56" s="21">
        <f t="shared" si="6"/>
        <v>5815</v>
      </c>
      <c r="P56" s="21">
        <f t="shared" si="6"/>
        <v>1180</v>
      </c>
      <c r="Q56" s="21">
        <f t="shared" si="6"/>
        <v>1176</v>
      </c>
      <c r="R56" s="21">
        <f t="shared" si="6"/>
        <v>818</v>
      </c>
      <c r="S56" s="21">
        <f t="shared" si="6"/>
        <v>714</v>
      </c>
      <c r="T56" s="21">
        <f t="shared" si="6"/>
        <v>192</v>
      </c>
      <c r="U56" s="21">
        <f t="shared" si="6"/>
        <v>96</v>
      </c>
      <c r="V56" s="21">
        <f t="shared" si="6"/>
        <v>15226</v>
      </c>
      <c r="W56" s="21">
        <f t="shared" si="6"/>
        <v>8902</v>
      </c>
      <c r="X56" s="21">
        <f t="shared" si="6"/>
        <v>927</v>
      </c>
      <c r="Y56" s="21">
        <f t="shared" si="6"/>
        <v>806</v>
      </c>
    </row>
    <row r="57" spans="1:35" s="24" customFormat="1" ht="13.7" customHeight="1" x14ac:dyDescent="0.25">
      <c r="A57" s="15" t="s">
        <v>69</v>
      </c>
      <c r="B57" s="21">
        <f t="shared" ref="B57:B71" si="7">SUM(D57+F57+H57+J57+L57+N57+P57+R57+T57+V57+X57)</f>
        <v>0</v>
      </c>
      <c r="C57" s="21">
        <f t="shared" ref="C57:C71" si="8">SUM(E57+G57+I57+K57+M57+O57+Q57+S57+U57+W57+Y57)</f>
        <v>0</v>
      </c>
      <c r="D57" s="23"/>
      <c r="E57" s="22"/>
      <c r="F57" s="23"/>
      <c r="G57" s="22"/>
      <c r="H57" s="23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2"/>
      <c r="T57" s="23"/>
      <c r="U57" s="22"/>
      <c r="V57" s="23"/>
      <c r="W57" s="23"/>
      <c r="X57" s="23"/>
      <c r="Y57" s="23"/>
    </row>
    <row r="58" spans="1:35" s="24" customFormat="1" ht="13.7" customHeight="1" x14ac:dyDescent="0.25">
      <c r="A58" s="15" t="s">
        <v>56</v>
      </c>
      <c r="B58" s="21">
        <f t="shared" si="7"/>
        <v>2592</v>
      </c>
      <c r="C58" s="21">
        <f t="shared" si="8"/>
        <v>2592</v>
      </c>
      <c r="D58" s="24">
        <v>464</v>
      </c>
      <c r="E58" s="24">
        <v>464</v>
      </c>
      <c r="F58" s="24">
        <v>323</v>
      </c>
      <c r="G58" s="24">
        <v>323</v>
      </c>
      <c r="H58" s="24">
        <v>138</v>
      </c>
      <c r="I58" s="24">
        <v>138</v>
      </c>
      <c r="J58" s="24">
        <v>131</v>
      </c>
      <c r="K58" s="24">
        <v>131</v>
      </c>
      <c r="L58" s="24">
        <v>253</v>
      </c>
      <c r="M58" s="24">
        <v>253</v>
      </c>
      <c r="N58" s="24">
        <v>139</v>
      </c>
      <c r="O58" s="24">
        <v>139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3">
        <v>1144</v>
      </c>
      <c r="W58" s="23">
        <v>1144</v>
      </c>
      <c r="X58" s="24">
        <v>0</v>
      </c>
      <c r="Y58" s="24">
        <v>0</v>
      </c>
    </row>
    <row r="59" spans="1:35" s="28" customFormat="1" ht="13.7" customHeight="1" x14ac:dyDescent="0.25">
      <c r="A59" s="15" t="s">
        <v>57</v>
      </c>
      <c r="B59" s="21">
        <f t="shared" si="7"/>
        <v>17214</v>
      </c>
      <c r="C59" s="21">
        <f t="shared" si="8"/>
        <v>8871</v>
      </c>
      <c r="D59" s="24">
        <v>319</v>
      </c>
      <c r="E59" s="24">
        <v>276</v>
      </c>
      <c r="F59" s="24">
        <v>135</v>
      </c>
      <c r="G59" s="24">
        <v>83</v>
      </c>
      <c r="H59" s="24">
        <v>18</v>
      </c>
      <c r="I59" s="24">
        <v>13</v>
      </c>
      <c r="J59" s="24">
        <v>96</v>
      </c>
      <c r="K59" s="24">
        <v>76</v>
      </c>
      <c r="L59" s="24">
        <v>49</v>
      </c>
      <c r="M59" s="24">
        <v>15</v>
      </c>
      <c r="N59" s="23">
        <v>9190</v>
      </c>
      <c r="O59" s="23">
        <v>4080</v>
      </c>
      <c r="P59" s="23">
        <v>1172</v>
      </c>
      <c r="Q59" s="23">
        <v>1168</v>
      </c>
      <c r="R59" s="24">
        <v>4</v>
      </c>
      <c r="S59" s="24">
        <v>4</v>
      </c>
      <c r="T59" s="24">
        <v>0</v>
      </c>
      <c r="U59" s="24">
        <v>0</v>
      </c>
      <c r="V59" s="23">
        <v>6226</v>
      </c>
      <c r="W59" s="23">
        <v>3154</v>
      </c>
      <c r="X59" s="24">
        <v>5</v>
      </c>
      <c r="Y59" s="24">
        <v>2</v>
      </c>
      <c r="Z59" s="24"/>
      <c r="AA59" s="24"/>
      <c r="AB59" s="24"/>
      <c r="AC59" s="24"/>
      <c r="AD59" s="24"/>
      <c r="AE59" s="24"/>
      <c r="AF59" s="24"/>
      <c r="AG59" s="24"/>
      <c r="AH59" s="24"/>
      <c r="AI59" s="24"/>
    </row>
    <row r="60" spans="1:35" s="28" customFormat="1" ht="13.7" customHeight="1" x14ac:dyDescent="0.25">
      <c r="A60" s="15" t="s">
        <v>58</v>
      </c>
      <c r="B60" s="21">
        <f t="shared" si="7"/>
        <v>1950</v>
      </c>
      <c r="C60" s="21">
        <f t="shared" si="8"/>
        <v>1227</v>
      </c>
      <c r="D60" s="24">
        <v>131</v>
      </c>
      <c r="E60" s="24">
        <v>124</v>
      </c>
      <c r="F60" s="24">
        <v>200</v>
      </c>
      <c r="G60" s="24">
        <v>115</v>
      </c>
      <c r="H60" s="24">
        <v>66</v>
      </c>
      <c r="I60" s="24">
        <v>56</v>
      </c>
      <c r="J60" s="24">
        <v>41</v>
      </c>
      <c r="K60" s="24">
        <v>38</v>
      </c>
      <c r="L60" s="24">
        <v>329</v>
      </c>
      <c r="M60" s="24">
        <v>185</v>
      </c>
      <c r="N60" s="24">
        <v>2</v>
      </c>
      <c r="O60" s="24">
        <v>2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3">
        <v>1181</v>
      </c>
      <c r="W60" s="24">
        <v>707</v>
      </c>
      <c r="X60" s="24">
        <v>0</v>
      </c>
      <c r="Y60" s="24">
        <v>0</v>
      </c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5" s="24" customFormat="1" ht="13.7" customHeight="1" x14ac:dyDescent="0.25">
      <c r="A61" s="15" t="s">
        <v>59</v>
      </c>
      <c r="B61" s="21">
        <f t="shared" si="7"/>
        <v>6466</v>
      </c>
      <c r="C61" s="21">
        <f t="shared" si="8"/>
        <v>2325</v>
      </c>
      <c r="D61" s="24">
        <v>515</v>
      </c>
      <c r="E61" s="24">
        <v>162</v>
      </c>
      <c r="F61" s="24">
        <v>437</v>
      </c>
      <c r="G61" s="24">
        <v>29</v>
      </c>
      <c r="H61" s="24">
        <v>173</v>
      </c>
      <c r="I61" s="24">
        <v>31</v>
      </c>
      <c r="J61" s="24">
        <v>305</v>
      </c>
      <c r="K61" s="24">
        <v>88</v>
      </c>
      <c r="L61" s="24">
        <v>112</v>
      </c>
      <c r="M61" s="24">
        <v>13</v>
      </c>
      <c r="N61" s="23">
        <v>1299</v>
      </c>
      <c r="O61" s="24">
        <v>352</v>
      </c>
      <c r="P61" s="24">
        <v>0</v>
      </c>
      <c r="Q61" s="24">
        <v>0</v>
      </c>
      <c r="R61" s="24">
        <v>20</v>
      </c>
      <c r="S61" s="24">
        <v>0</v>
      </c>
      <c r="T61" s="24">
        <v>175</v>
      </c>
      <c r="U61" s="24">
        <v>79</v>
      </c>
      <c r="V61" s="23">
        <v>3430</v>
      </c>
      <c r="W61" s="23">
        <v>1571</v>
      </c>
      <c r="X61" s="24">
        <v>0</v>
      </c>
      <c r="Y61" s="24">
        <v>0</v>
      </c>
    </row>
    <row r="62" spans="1:35" s="24" customFormat="1" ht="13.7" customHeight="1" x14ac:dyDescent="0.25">
      <c r="A62" s="15" t="s">
        <v>60</v>
      </c>
      <c r="B62" s="21">
        <f t="shared" si="7"/>
        <v>0</v>
      </c>
      <c r="C62" s="21">
        <f t="shared" si="8"/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</row>
    <row r="63" spans="1:35" s="24" customFormat="1" ht="13.7" customHeight="1" x14ac:dyDescent="0.25">
      <c r="A63" s="15" t="s">
        <v>61</v>
      </c>
      <c r="B63" s="21">
        <f t="shared" si="7"/>
        <v>0</v>
      </c>
      <c r="C63" s="21">
        <f t="shared" si="8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</row>
    <row r="64" spans="1:35" s="24" customFormat="1" ht="13.7" customHeight="1" x14ac:dyDescent="0.25">
      <c r="A64" s="15" t="s">
        <v>71</v>
      </c>
      <c r="B64" s="21">
        <f t="shared" si="7"/>
        <v>0</v>
      </c>
      <c r="C64" s="21">
        <f t="shared" si="8"/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</row>
    <row r="65" spans="1:25" s="24" customFormat="1" ht="13.7" customHeight="1" x14ac:dyDescent="0.25">
      <c r="A65" s="15" t="s">
        <v>62</v>
      </c>
      <c r="B65" s="21">
        <f t="shared" si="7"/>
        <v>667</v>
      </c>
      <c r="C65" s="21">
        <f t="shared" si="8"/>
        <v>441</v>
      </c>
      <c r="D65" s="24">
        <v>58</v>
      </c>
      <c r="E65" s="24">
        <v>19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417</v>
      </c>
      <c r="O65" s="24">
        <v>417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192</v>
      </c>
      <c r="W65" s="24">
        <v>5</v>
      </c>
      <c r="X65" s="24">
        <v>0</v>
      </c>
      <c r="Y65" s="24">
        <v>0</v>
      </c>
    </row>
    <row r="66" spans="1:25" s="24" customFormat="1" ht="13.7" customHeight="1" x14ac:dyDescent="0.25">
      <c r="A66" s="15" t="s">
        <v>63</v>
      </c>
      <c r="B66" s="21">
        <f t="shared" si="7"/>
        <v>3088</v>
      </c>
      <c r="C66" s="21">
        <f t="shared" si="8"/>
        <v>2493</v>
      </c>
      <c r="D66" s="24">
        <v>175</v>
      </c>
      <c r="E66" s="24">
        <v>141</v>
      </c>
      <c r="F66" s="24">
        <v>275</v>
      </c>
      <c r="G66" s="24">
        <v>172</v>
      </c>
      <c r="H66" s="24">
        <v>77</v>
      </c>
      <c r="I66" s="24">
        <v>72</v>
      </c>
      <c r="J66" s="24">
        <v>105</v>
      </c>
      <c r="K66" s="24">
        <v>73</v>
      </c>
      <c r="L66" s="24">
        <v>792</v>
      </c>
      <c r="M66" s="24">
        <v>697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3">
        <v>1630</v>
      </c>
      <c r="W66" s="23">
        <v>1305</v>
      </c>
      <c r="X66" s="24">
        <v>34</v>
      </c>
      <c r="Y66" s="24">
        <v>33</v>
      </c>
    </row>
    <row r="67" spans="1:25" s="24" customFormat="1" ht="13.7" customHeight="1" x14ac:dyDescent="0.25">
      <c r="A67" s="15" t="s">
        <v>64</v>
      </c>
      <c r="B67" s="21">
        <f t="shared" si="7"/>
        <v>8950</v>
      </c>
      <c r="C67" s="21">
        <f t="shared" si="8"/>
        <v>6397</v>
      </c>
      <c r="D67" s="24">
        <v>852</v>
      </c>
      <c r="E67" s="24">
        <v>711</v>
      </c>
      <c r="F67" s="24">
        <v>997</v>
      </c>
      <c r="G67" s="24">
        <v>711</v>
      </c>
      <c r="H67" s="24">
        <v>794</v>
      </c>
      <c r="I67" s="24">
        <v>711</v>
      </c>
      <c r="J67" s="24">
        <v>824</v>
      </c>
      <c r="K67" s="24">
        <v>711</v>
      </c>
      <c r="L67" s="23">
        <v>2207</v>
      </c>
      <c r="M67" s="24">
        <v>711</v>
      </c>
      <c r="N67" s="24">
        <v>838</v>
      </c>
      <c r="O67" s="24">
        <v>711</v>
      </c>
      <c r="P67" s="24">
        <v>0</v>
      </c>
      <c r="Q67" s="24">
        <v>0</v>
      </c>
      <c r="R67" s="24">
        <v>787</v>
      </c>
      <c r="S67" s="24">
        <v>710</v>
      </c>
      <c r="T67" s="24">
        <v>0</v>
      </c>
      <c r="U67" s="24">
        <v>0</v>
      </c>
      <c r="V67" s="24">
        <v>863</v>
      </c>
      <c r="W67" s="24">
        <v>711</v>
      </c>
      <c r="X67" s="24">
        <v>788</v>
      </c>
      <c r="Y67" s="24">
        <v>710</v>
      </c>
    </row>
    <row r="68" spans="1:25" s="24" customFormat="1" ht="13.7" customHeight="1" x14ac:dyDescent="0.25">
      <c r="A68" s="15" t="s">
        <v>65</v>
      </c>
      <c r="B68" s="21">
        <f t="shared" si="7"/>
        <v>250</v>
      </c>
      <c r="C68" s="21">
        <f t="shared" si="8"/>
        <v>177</v>
      </c>
      <c r="D68" s="24">
        <v>114</v>
      </c>
      <c r="E68" s="24">
        <v>58</v>
      </c>
      <c r="F68" s="24">
        <v>18</v>
      </c>
      <c r="G68" s="24">
        <v>4</v>
      </c>
      <c r="H68" s="24">
        <v>0</v>
      </c>
      <c r="I68" s="24">
        <v>0</v>
      </c>
      <c r="J68" s="24">
        <v>11</v>
      </c>
      <c r="K68" s="24">
        <v>11</v>
      </c>
      <c r="L68" s="24">
        <v>4</v>
      </c>
      <c r="M68" s="24">
        <v>1</v>
      </c>
      <c r="N68" s="24">
        <v>84</v>
      </c>
      <c r="O68" s="24">
        <v>84</v>
      </c>
      <c r="P68" s="24">
        <v>2</v>
      </c>
      <c r="Q68" s="24">
        <v>2</v>
      </c>
      <c r="R68" s="24">
        <v>0</v>
      </c>
      <c r="S68" s="24">
        <v>0</v>
      </c>
      <c r="T68" s="24">
        <v>17</v>
      </c>
      <c r="U68" s="24">
        <v>17</v>
      </c>
      <c r="V68" s="24">
        <v>0</v>
      </c>
      <c r="W68" s="24">
        <v>0</v>
      </c>
      <c r="X68" s="24">
        <v>0</v>
      </c>
      <c r="Y68" s="24">
        <v>0</v>
      </c>
    </row>
    <row r="69" spans="1:25" s="24" customFormat="1" ht="13.7" customHeight="1" x14ac:dyDescent="0.25">
      <c r="A69" s="15" t="s">
        <v>66</v>
      </c>
      <c r="B69" s="21">
        <f t="shared" si="7"/>
        <v>854</v>
      </c>
      <c r="C69" s="21">
        <f t="shared" si="8"/>
        <v>353</v>
      </c>
      <c r="D69" s="24">
        <v>95</v>
      </c>
      <c r="E69" s="24">
        <v>67</v>
      </c>
      <c r="F69" s="24">
        <v>132</v>
      </c>
      <c r="G69" s="24">
        <v>55</v>
      </c>
      <c r="H69" s="24">
        <v>5</v>
      </c>
      <c r="I69" s="24">
        <v>4</v>
      </c>
      <c r="J69" s="24">
        <v>105</v>
      </c>
      <c r="K69" s="24">
        <v>79</v>
      </c>
      <c r="L69" s="24">
        <v>0</v>
      </c>
      <c r="M69" s="24">
        <v>0</v>
      </c>
      <c r="N69" s="24">
        <v>144</v>
      </c>
      <c r="O69" s="24">
        <v>24</v>
      </c>
      <c r="P69" s="24">
        <v>0</v>
      </c>
      <c r="Q69" s="24">
        <v>0</v>
      </c>
      <c r="R69" s="24">
        <v>7</v>
      </c>
      <c r="S69" s="24">
        <v>0</v>
      </c>
      <c r="T69" s="24">
        <v>0</v>
      </c>
      <c r="U69" s="24">
        <v>0</v>
      </c>
      <c r="V69" s="24">
        <v>298</v>
      </c>
      <c r="W69" s="24">
        <v>95</v>
      </c>
      <c r="X69" s="24">
        <v>68</v>
      </c>
      <c r="Y69" s="24">
        <v>29</v>
      </c>
    </row>
    <row r="70" spans="1:25" s="24" customFormat="1" ht="13.7" customHeight="1" x14ac:dyDescent="0.25">
      <c r="A70" s="15" t="s">
        <v>67</v>
      </c>
      <c r="B70" s="21">
        <f t="shared" si="7"/>
        <v>852</v>
      </c>
      <c r="C70" s="21">
        <f t="shared" si="8"/>
        <v>627</v>
      </c>
      <c r="D70" s="24">
        <v>97</v>
      </c>
      <c r="E70" s="24">
        <v>68</v>
      </c>
      <c r="F70" s="24">
        <v>296</v>
      </c>
      <c r="G70" s="24">
        <v>209</v>
      </c>
      <c r="H70" s="24">
        <v>27</v>
      </c>
      <c r="I70" s="24">
        <v>14</v>
      </c>
      <c r="J70" s="24">
        <v>11</v>
      </c>
      <c r="K70" s="24">
        <v>2</v>
      </c>
      <c r="L70" s="24">
        <v>115</v>
      </c>
      <c r="M70" s="24">
        <v>80</v>
      </c>
      <c r="N70" s="24">
        <v>6</v>
      </c>
      <c r="O70" s="24">
        <v>6</v>
      </c>
      <c r="P70" s="24">
        <v>6</v>
      </c>
      <c r="Q70" s="24">
        <v>6</v>
      </c>
      <c r="R70" s="24">
        <v>0</v>
      </c>
      <c r="S70" s="24">
        <v>0</v>
      </c>
      <c r="T70" s="24">
        <v>0</v>
      </c>
      <c r="U70" s="24">
        <v>0</v>
      </c>
      <c r="V70" s="24">
        <v>262</v>
      </c>
      <c r="W70" s="24">
        <v>210</v>
      </c>
      <c r="X70" s="24">
        <v>32</v>
      </c>
      <c r="Y70" s="24">
        <v>32</v>
      </c>
    </row>
    <row r="71" spans="1:25" s="24" customFormat="1" ht="13.7" customHeight="1" x14ac:dyDescent="0.25">
      <c r="A71" s="20" t="s">
        <v>68</v>
      </c>
      <c r="B71" s="25">
        <f t="shared" si="7"/>
        <v>0</v>
      </c>
      <c r="C71" s="25">
        <f t="shared" si="8"/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</row>
    <row r="72" spans="1:25" s="1" customFormat="1" ht="13.7" customHeight="1" x14ac:dyDescent="0.25">
      <c r="A72" s="18" t="s">
        <v>70</v>
      </c>
      <c r="B72" s="5"/>
      <c r="C72" s="5"/>
      <c r="D72" s="6"/>
      <c r="E72" s="4"/>
      <c r="F72" s="7"/>
      <c r="G72" s="4"/>
      <c r="H72" s="7"/>
      <c r="I72" s="4"/>
      <c r="J72" s="7"/>
      <c r="K72" s="4"/>
      <c r="L72" s="7"/>
      <c r="M72" s="4"/>
      <c r="N72" s="7"/>
      <c r="O72" s="4"/>
      <c r="P72" s="7"/>
      <c r="Q72" s="4"/>
      <c r="R72" s="7"/>
      <c r="S72" s="4"/>
      <c r="T72" s="7"/>
      <c r="U72" s="8"/>
      <c r="V72" s="7"/>
      <c r="W72" s="4"/>
      <c r="X72" s="7"/>
      <c r="Y72" s="4"/>
    </row>
    <row r="73" spans="1:25" ht="15" x14ac:dyDescent="0.25">
      <c r="W73"/>
    </row>
    <row r="74" spans="1:25" ht="15" x14ac:dyDescent="0.25">
      <c r="W74"/>
    </row>
  </sheetData>
  <mergeCells count="20">
    <mergeCell ref="A6:Y6"/>
    <mergeCell ref="A8:Y8"/>
    <mergeCell ref="A10:A13"/>
    <mergeCell ref="B10:C12"/>
    <mergeCell ref="D10:Y10"/>
    <mergeCell ref="D11:E12"/>
    <mergeCell ref="F11:M11"/>
    <mergeCell ref="N11:Q11"/>
    <mergeCell ref="R11:U11"/>
    <mergeCell ref="V11:W12"/>
    <mergeCell ref="X11:Y12"/>
    <mergeCell ref="F12:G12"/>
    <mergeCell ref="H12:I12"/>
    <mergeCell ref="J12:K12"/>
    <mergeCell ref="L12:M12"/>
    <mergeCell ref="N12:O12"/>
    <mergeCell ref="B9:Y9"/>
    <mergeCell ref="P12:Q12"/>
    <mergeCell ref="R12:S12"/>
    <mergeCell ref="T12:U12"/>
  </mergeCells>
  <phoneticPr fontId="0" type="noConversion"/>
  <printOptions horizontalCentered="1" verticalCentered="1"/>
  <pageMargins left="0" right="0" top="0" bottom="0" header="0" footer="0"/>
  <pageSetup scale="35" firstPageNumber="8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19.59_2015</vt:lpstr>
      <vt:lpstr>'19.59_2015'!Área_de_impresión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olascoaga</dc:creator>
  <cp:lastModifiedBy>Adriana del Pilar Lopez Monroy</cp:lastModifiedBy>
  <cp:lastPrinted>2016-03-07T23:24:54Z</cp:lastPrinted>
  <dcterms:created xsi:type="dcterms:W3CDTF">2011-07-15T17:08:45Z</dcterms:created>
  <dcterms:modified xsi:type="dcterms:W3CDTF">2016-04-12T17:36:38Z</dcterms:modified>
</cp:coreProperties>
</file>